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FIN\Payroll\People Soft\BENEFIT RATE CHANGES\2026\"/>
    </mc:Choice>
  </mc:AlternateContent>
  <xr:revisionPtr revIDLastSave="0" documentId="13_ncr:1_{BE167402-EDC9-4B8C-AF79-84DFEACF897D}" xr6:coauthVersionLast="47" xr6:coauthVersionMax="47" xr10:uidLastSave="{00000000-0000-0000-0000-000000000000}"/>
  <bookViews>
    <workbookView xWindow="57480" yWindow="-120" windowWidth="29040" windowHeight="17520" xr2:uid="{4FED13F3-CB75-4158-98F5-1122B1D15175}"/>
  </bookViews>
  <sheets>
    <sheet name="New Website Format " sheetId="2" r:id="rId1"/>
  </sheets>
  <externalReferences>
    <externalReference r:id="rId2"/>
  </externalReferences>
  <definedNames>
    <definedName name="YMPE">[1]YMPE!$A$2:$E$29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2" l="1"/>
  <c r="B18" i="2"/>
  <c r="B19" i="2" s="1"/>
  <c r="B23" i="2" s="1"/>
  <c r="B24" i="2" s="1"/>
  <c r="B7" i="2"/>
  <c r="B9" i="2" s="1"/>
  <c r="B10" i="2" s="1"/>
  <c r="C32" i="2"/>
  <c r="D19" i="2"/>
  <c r="D23" i="2" s="1"/>
  <c r="D24" i="2" s="1"/>
  <c r="C19" i="2"/>
  <c r="C23" i="2" s="1"/>
  <c r="C24" i="2" s="1"/>
  <c r="H10" i="2"/>
  <c r="G10" i="2"/>
  <c r="F10" i="2"/>
  <c r="E10" i="2"/>
  <c r="D10" i="2"/>
  <c r="H7" i="2"/>
  <c r="G7" i="2"/>
  <c r="F7" i="2"/>
  <c r="E7" i="2"/>
  <c r="D7" i="2"/>
  <c r="C7" i="2"/>
  <c r="C9" i="2" s="1"/>
  <c r="C10" i="2" s="1"/>
  <c r="B21" i="2" l="1"/>
  <c r="D21" i="2"/>
  <c r="C21" i="2"/>
</calcChain>
</file>

<file path=xl/sharedStrings.xml><?xml version="1.0" encoding="utf-8"?>
<sst xmlns="http://schemas.openxmlformats.org/spreadsheetml/2006/main" count="43" uniqueCount="37">
  <si>
    <t xml:space="preserve">Tier 1 Canada Pension Plan (CPP) restarts each year in January </t>
  </si>
  <si>
    <t>Description</t>
  </si>
  <si>
    <t>Maximum pensionable earnings</t>
  </si>
  <si>
    <t>Basic exemption amount</t>
  </si>
  <si>
    <t>CPP maximum pensionable earnings for CPP</t>
  </si>
  <si>
    <t>CPP employee contribution rate</t>
  </si>
  <si>
    <t>CPP maximum employee contribution</t>
  </si>
  <si>
    <t>CPP maximum employer contribution</t>
  </si>
  <si>
    <t>CPP 2 maximum Additional pensionable earnings</t>
  </si>
  <si>
    <t>CPP maximum pensionable earnings</t>
  </si>
  <si>
    <t>CPP 2 Max Earnings less CPP Max Earnings</t>
  </si>
  <si>
    <t>Contributory Earnings for CPP2</t>
  </si>
  <si>
    <t>CPP2 maximum employee contribution</t>
  </si>
  <si>
    <t>CPP2 maximum employer contribution</t>
  </si>
  <si>
    <t>Employment Insurance (EI) restarts each year in January</t>
  </si>
  <si>
    <t>Maximum annual insurable earnings</t>
  </si>
  <si>
    <t>EI employee rate</t>
  </si>
  <si>
    <t>EI maximum employee premium</t>
  </si>
  <si>
    <t>Personal Tax Credits Return (TD1 Federal)</t>
  </si>
  <si>
    <t>Oct to Dec 2020</t>
  </si>
  <si>
    <t>TD1 Federal Basic exemption</t>
  </si>
  <si>
    <t>Personal Tax Credits Return (TD1 Ontario)</t>
  </si>
  <si>
    <t>TD1 ON  basic exemption</t>
  </si>
  <si>
    <t>https://www.canada.ca/en/revenue-agency/services/forms-publications/td1-personal-tax-credits-returns/td1-forms-pay-received-on-january-1-later/td1.html</t>
  </si>
  <si>
    <t>CRA Personal Tax Credit Return (TD1- WS Worksheet)</t>
  </si>
  <si>
    <t>https://www.canada.ca/en/revenue-agency/services/forms-publications/td1-personal-tax-credits-returns/td1-forms-pay-received-on-january-1-later/td1-ws.html</t>
  </si>
  <si>
    <t>CRA Provincial Personal Tax Credit Return (TD1 ON)</t>
  </si>
  <si>
    <t>https://www.canada.ca/en/revenue-agency/services/forms-publications/td1-personal-tax-credits-returns/td1-forms-pay-received-on-january-1-later/td1on.html</t>
  </si>
  <si>
    <t>CRA Provincial Personal Tax Credit Return (TD1 ON-WS Worksheet)</t>
  </si>
  <si>
    <t>https://www.canada.ca/en/revenue-agency/services/forms-publications/td1-personal-tax-credits-returns/td1-forms-pay-received-on-january-1-later/td1on-ws.html</t>
  </si>
  <si>
    <t>16129*</t>
  </si>
  <si>
    <r>
      <t>CRA Federal Personal Tax Credit Return (TD1 Federal)</t>
    </r>
    <r>
      <rPr>
        <b/>
        <sz val="12"/>
        <color rgb="FFFF0000"/>
        <rFont val="Calibri"/>
        <family val="2"/>
        <scheme val="minor"/>
      </rPr>
      <t xml:space="preserve"> </t>
    </r>
  </si>
  <si>
    <t>2026 Tax Rate Changes</t>
  </si>
  <si>
    <t>In addition to the regular CPP deductions as above, employees with earnings greater than $74,600 will now have to pay a CPP 2nd Tier</t>
  </si>
  <si>
    <t>16452*</t>
  </si>
  <si>
    <t xml:space="preserve">Tier 2 Canada Pension Plan (CPP) Enhancement (CPP2) </t>
  </si>
  <si>
    <t>*Basic personal amount – Every resident of Canada can enter a basic personal amount of $16,452. However, if your net income from all sources will be greater than $181,440 and you enter $16,452, you may have an amount owing on your income tax and benefit return at the end of the tax year. If your income from all sources will be greater than $181,440, you have the option to calculate a partial claim. To do so, fill in the appropriate section of Form TD1-WS, Worksheet for the 2026 Personal Tax Credits Return.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</si>
</sst>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43" fontId="0" fillId="0" borderId="2" xfId="1" applyFont="1" applyBorder="1" applyAlignment="1">
      <alignment horizontal="center"/>
    </xf>
    <xf numFmtId="10" fontId="0" fillId="0" borderId="2" xfId="0" applyNumberFormat="1" applyBorder="1"/>
    <xf numFmtId="43" fontId="0" fillId="0" borderId="2" xfId="0" applyNumberFormat="1" applyBorder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6" fillId="0" borderId="0" xfId="2" applyFont="1"/>
    <xf numFmtId="0" fontId="7" fillId="0" borderId="0" xfId="0" applyFont="1"/>
    <xf numFmtId="10" fontId="0" fillId="0" borderId="2" xfId="0" applyNumberFormat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0" xfId="2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eensuca.sharepoint.com/teams/GROUP-HR-UniversityPensionPlan/Shared%20Documents/PeopleSoft%20Requirements/Testing/Contribution%20Calcula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YMPE"/>
      <sheetName val="contr rates"/>
    </sheetNames>
    <sheetDataSet>
      <sheetData sheetId="0"/>
      <sheetData sheetId="1">
        <row r="2">
          <cell r="A2">
            <v>2017</v>
          </cell>
          <cell r="B2">
            <v>26230</v>
          </cell>
          <cell r="C2">
            <v>26010</v>
          </cell>
          <cell r="D2">
            <v>55300</v>
          </cell>
        </row>
        <row r="3">
          <cell r="A3">
            <v>2016</v>
          </cell>
          <cell r="B3">
            <v>26010</v>
          </cell>
          <cell r="C3">
            <v>25370</v>
          </cell>
          <cell r="D3">
            <v>54900</v>
          </cell>
          <cell r="E3">
            <v>5500</v>
          </cell>
        </row>
        <row r="4">
          <cell r="A4">
            <v>2015</v>
          </cell>
          <cell r="B4">
            <v>25370</v>
          </cell>
          <cell r="C4">
            <v>24930</v>
          </cell>
          <cell r="D4">
            <v>53600</v>
          </cell>
          <cell r="E4">
            <v>10000</v>
          </cell>
        </row>
        <row r="5">
          <cell r="A5">
            <v>2014</v>
          </cell>
          <cell r="B5">
            <v>24930</v>
          </cell>
          <cell r="C5">
            <v>24270</v>
          </cell>
          <cell r="D5">
            <v>52500</v>
          </cell>
          <cell r="E5">
            <v>5500</v>
          </cell>
        </row>
        <row r="6">
          <cell r="A6">
            <v>2013</v>
          </cell>
          <cell r="B6">
            <v>24270</v>
          </cell>
          <cell r="C6">
            <v>23820</v>
          </cell>
          <cell r="D6">
            <v>51100</v>
          </cell>
          <cell r="E6">
            <v>5500</v>
          </cell>
        </row>
        <row r="7">
          <cell r="A7">
            <v>2012</v>
          </cell>
          <cell r="B7">
            <v>23820</v>
          </cell>
          <cell r="C7">
            <v>22970</v>
          </cell>
          <cell r="D7">
            <v>50100</v>
          </cell>
          <cell r="E7">
            <v>5000</v>
          </cell>
        </row>
        <row r="8">
          <cell r="A8">
            <v>2011</v>
          </cell>
          <cell r="B8">
            <v>22970</v>
          </cell>
          <cell r="C8">
            <v>22450</v>
          </cell>
          <cell r="D8">
            <v>48300</v>
          </cell>
          <cell r="E8">
            <v>5000</v>
          </cell>
        </row>
        <row r="9">
          <cell r="A9">
            <v>2010</v>
          </cell>
          <cell r="B9">
            <v>22450</v>
          </cell>
          <cell r="C9">
            <v>22000</v>
          </cell>
          <cell r="D9">
            <v>47200</v>
          </cell>
          <cell r="E9">
            <v>5000</v>
          </cell>
        </row>
        <row r="10">
          <cell r="A10">
            <v>2009</v>
          </cell>
          <cell r="B10">
            <v>22000</v>
          </cell>
          <cell r="C10">
            <v>21000</v>
          </cell>
          <cell r="D10">
            <v>46300</v>
          </cell>
          <cell r="E10">
            <v>5000</v>
          </cell>
        </row>
        <row r="11">
          <cell r="A11">
            <v>2008</v>
          </cell>
          <cell r="B11">
            <v>21000</v>
          </cell>
          <cell r="C11">
            <v>20000</v>
          </cell>
          <cell r="D11">
            <v>44900</v>
          </cell>
          <cell r="E11" t="str">
            <v>N/A</v>
          </cell>
        </row>
        <row r="12">
          <cell r="A12">
            <v>2007</v>
          </cell>
          <cell r="B12">
            <v>20000</v>
          </cell>
          <cell r="C12">
            <v>19000</v>
          </cell>
          <cell r="D12">
            <v>43700</v>
          </cell>
          <cell r="E12" t="str">
            <v>N/A</v>
          </cell>
        </row>
        <row r="13">
          <cell r="A13">
            <v>2006</v>
          </cell>
          <cell r="B13">
            <v>19000</v>
          </cell>
          <cell r="C13">
            <v>18000</v>
          </cell>
          <cell r="D13">
            <v>42100</v>
          </cell>
          <cell r="E13" t="str">
            <v>N/A</v>
          </cell>
        </row>
        <row r="14">
          <cell r="A14">
            <v>2005</v>
          </cell>
          <cell r="B14">
            <v>18000</v>
          </cell>
          <cell r="C14">
            <v>16500</v>
          </cell>
          <cell r="D14">
            <v>41100</v>
          </cell>
          <cell r="E14" t="str">
            <v>N/A</v>
          </cell>
        </row>
        <row r="15">
          <cell r="A15">
            <v>2004</v>
          </cell>
          <cell r="B15">
            <v>16500</v>
          </cell>
          <cell r="C15">
            <v>15500</v>
          </cell>
          <cell r="D15">
            <v>40500</v>
          </cell>
          <cell r="E15" t="str">
            <v>N/A</v>
          </cell>
        </row>
        <row r="16">
          <cell r="A16">
            <v>2003</v>
          </cell>
          <cell r="B16">
            <v>15500</v>
          </cell>
          <cell r="C16">
            <v>14500</v>
          </cell>
          <cell r="D16">
            <v>39900</v>
          </cell>
          <cell r="E16" t="str">
            <v>N/A</v>
          </cell>
        </row>
        <row r="17">
          <cell r="A17">
            <v>2002</v>
          </cell>
          <cell r="B17">
            <v>13500</v>
          </cell>
          <cell r="C17">
            <v>13500</v>
          </cell>
          <cell r="D17">
            <v>39100</v>
          </cell>
          <cell r="E17" t="str">
            <v>N/A</v>
          </cell>
        </row>
        <row r="18">
          <cell r="A18">
            <v>2001</v>
          </cell>
          <cell r="B18">
            <v>13500</v>
          </cell>
          <cell r="C18">
            <v>13500</v>
          </cell>
          <cell r="D18">
            <v>38300</v>
          </cell>
          <cell r="E18" t="str">
            <v>N/A</v>
          </cell>
        </row>
        <row r="19">
          <cell r="A19">
            <v>2000</v>
          </cell>
          <cell r="B19">
            <v>13500</v>
          </cell>
          <cell r="C19">
            <v>13500</v>
          </cell>
          <cell r="D19">
            <v>37600</v>
          </cell>
          <cell r="E19" t="str">
            <v>N/A</v>
          </cell>
        </row>
        <row r="20">
          <cell r="A20">
            <v>1999</v>
          </cell>
          <cell r="B20">
            <v>13500</v>
          </cell>
          <cell r="C20">
            <v>13500</v>
          </cell>
          <cell r="D20">
            <v>37400</v>
          </cell>
          <cell r="E20" t="str">
            <v>N/A</v>
          </cell>
        </row>
        <row r="21">
          <cell r="A21">
            <v>1998</v>
          </cell>
          <cell r="B21">
            <v>13500</v>
          </cell>
          <cell r="C21">
            <v>13500</v>
          </cell>
          <cell r="D21">
            <v>36900</v>
          </cell>
          <cell r="E21" t="str">
            <v>N/A</v>
          </cell>
        </row>
        <row r="22">
          <cell r="A22">
            <v>1997</v>
          </cell>
          <cell r="B22">
            <v>13500</v>
          </cell>
          <cell r="C22">
            <v>13500</v>
          </cell>
          <cell r="D22">
            <v>35800</v>
          </cell>
          <cell r="E22" t="str">
            <v>N/A</v>
          </cell>
        </row>
        <row r="23">
          <cell r="A23">
            <v>1996</v>
          </cell>
          <cell r="B23">
            <v>13500</v>
          </cell>
          <cell r="C23">
            <v>13500</v>
          </cell>
          <cell r="D23">
            <v>35400</v>
          </cell>
          <cell r="E23" t="str">
            <v>N/A</v>
          </cell>
        </row>
        <row r="24">
          <cell r="A24">
            <v>1995</v>
          </cell>
          <cell r="B24">
            <v>15500</v>
          </cell>
          <cell r="C24">
            <v>14500</v>
          </cell>
          <cell r="D24">
            <v>34900</v>
          </cell>
          <cell r="E24" t="str">
            <v>N/A</v>
          </cell>
        </row>
        <row r="25">
          <cell r="A25">
            <v>1994</v>
          </cell>
          <cell r="B25">
            <v>14500</v>
          </cell>
          <cell r="C25">
            <v>13500</v>
          </cell>
          <cell r="D25">
            <v>34400</v>
          </cell>
          <cell r="E25" t="str">
            <v>N/A</v>
          </cell>
        </row>
        <row r="26">
          <cell r="A26">
            <v>1993</v>
          </cell>
          <cell r="B26">
            <v>13500</v>
          </cell>
          <cell r="C26">
            <v>12500</v>
          </cell>
          <cell r="D26">
            <v>33400</v>
          </cell>
          <cell r="E26" t="str">
            <v>N/A</v>
          </cell>
        </row>
        <row r="27">
          <cell r="A27">
            <v>1992</v>
          </cell>
          <cell r="B27">
            <v>12500</v>
          </cell>
          <cell r="C27">
            <v>12500</v>
          </cell>
          <cell r="D27">
            <v>32200</v>
          </cell>
          <cell r="E27" t="str">
            <v>N/A</v>
          </cell>
        </row>
        <row r="28">
          <cell r="A28">
            <v>1991</v>
          </cell>
          <cell r="B28">
            <v>12500</v>
          </cell>
          <cell r="C28">
            <v>11500</v>
          </cell>
          <cell r="D28">
            <v>30500</v>
          </cell>
          <cell r="E28" t="str">
            <v>N/A</v>
          </cell>
        </row>
        <row r="29">
          <cell r="A29">
            <v>1990</v>
          </cell>
          <cell r="B29">
            <v>11500</v>
          </cell>
          <cell r="C29" t="str">
            <v>(Old limits)</v>
          </cell>
          <cell r="D29">
            <v>28900</v>
          </cell>
          <cell r="E29" t="str">
            <v>N/A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nada.ca/en/revenue-agency/services/forms-publications/td1-personal-tax-credits-returns/td1-forms-pay-received-on-january-1-later/td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5972C-23D9-42A0-A7BE-2981856D2CD6}">
  <sheetPr>
    <tabColor rgb="FF92D050"/>
    <pageSetUpPr fitToPage="1"/>
  </sheetPr>
  <dimension ref="A1:J57"/>
  <sheetViews>
    <sheetView tabSelected="1" topLeftCell="A34" workbookViewId="0">
      <selection activeCell="J39" sqref="J39"/>
    </sheetView>
  </sheetViews>
  <sheetFormatPr defaultRowHeight="14.4" x14ac:dyDescent="0.3"/>
  <cols>
    <col min="1" max="1" width="44.21875" customWidth="1"/>
    <col min="2" max="2" width="20.109375" customWidth="1"/>
    <col min="3" max="3" width="21.5546875" customWidth="1"/>
    <col min="4" max="4" width="18.33203125" customWidth="1"/>
    <col min="5" max="5" width="16.77734375" customWidth="1"/>
    <col min="6" max="8" width="15.77734375" customWidth="1"/>
  </cols>
  <sheetData>
    <row r="1" spans="1:8" ht="21" customHeight="1" x14ac:dyDescent="0.3">
      <c r="A1" s="1" t="s">
        <v>32</v>
      </c>
      <c r="B1" s="1"/>
    </row>
    <row r="2" spans="1:8" ht="21" customHeight="1" x14ac:dyDescent="0.3"/>
    <row r="3" spans="1:8" ht="30" customHeight="1" x14ac:dyDescent="0.3">
      <c r="A3" s="20" t="s">
        <v>0</v>
      </c>
      <c r="B3" s="20"/>
      <c r="C3" s="20"/>
    </row>
    <row r="4" spans="1:8" ht="21" customHeight="1" x14ac:dyDescent="0.3">
      <c r="A4" s="2" t="s">
        <v>1</v>
      </c>
      <c r="B4" s="3">
        <v>2026</v>
      </c>
      <c r="C4" s="3">
        <v>2025</v>
      </c>
      <c r="D4" s="3">
        <v>2024</v>
      </c>
      <c r="E4" s="3">
        <v>2023</v>
      </c>
      <c r="F4" s="3">
        <v>2022</v>
      </c>
      <c r="G4" s="3">
        <v>2021</v>
      </c>
      <c r="H4" s="3">
        <v>2020</v>
      </c>
    </row>
    <row r="5" spans="1:8" ht="21" customHeight="1" x14ac:dyDescent="0.3">
      <c r="A5" s="4" t="s">
        <v>2</v>
      </c>
      <c r="B5" s="5">
        <v>74600</v>
      </c>
      <c r="C5" s="5">
        <v>71300</v>
      </c>
      <c r="D5" s="5">
        <v>68500</v>
      </c>
      <c r="E5" s="5">
        <v>66600</v>
      </c>
      <c r="F5" s="5">
        <v>64900</v>
      </c>
      <c r="G5" s="5">
        <v>61600</v>
      </c>
      <c r="H5" s="5">
        <v>58700</v>
      </c>
    </row>
    <row r="6" spans="1:8" ht="21" customHeight="1" x14ac:dyDescent="0.3">
      <c r="A6" s="4" t="s">
        <v>3</v>
      </c>
      <c r="B6" s="5">
        <v>-3500</v>
      </c>
      <c r="C6" s="5">
        <v>-3500</v>
      </c>
      <c r="D6" s="5">
        <v>-3500</v>
      </c>
      <c r="E6" s="5">
        <v>-3500</v>
      </c>
      <c r="F6" s="5">
        <v>-3500</v>
      </c>
      <c r="G6" s="5">
        <v>-3500</v>
      </c>
      <c r="H6" s="5">
        <v>-3500</v>
      </c>
    </row>
    <row r="7" spans="1:8" ht="21" customHeight="1" x14ac:dyDescent="0.3">
      <c r="A7" s="4" t="s">
        <v>4</v>
      </c>
      <c r="B7" s="5">
        <f>B5+B6</f>
        <v>71100</v>
      </c>
      <c r="C7" s="5">
        <f>C5+C6</f>
        <v>67800</v>
      </c>
      <c r="D7" s="5">
        <f>D5+D6</f>
        <v>65000</v>
      </c>
      <c r="E7" s="5">
        <f t="shared" ref="E7:H7" si="0">E5+E6</f>
        <v>63100</v>
      </c>
      <c r="F7" s="5">
        <f t="shared" si="0"/>
        <v>61400</v>
      </c>
      <c r="G7" s="5">
        <f t="shared" si="0"/>
        <v>58100</v>
      </c>
      <c r="H7" s="5">
        <f t="shared" si="0"/>
        <v>55200</v>
      </c>
    </row>
    <row r="8" spans="1:8" ht="21" customHeight="1" x14ac:dyDescent="0.3">
      <c r="A8" s="4" t="s">
        <v>5</v>
      </c>
      <c r="B8" s="6">
        <v>5.9499999999999997E-2</v>
      </c>
      <c r="C8" s="6">
        <v>5.9499999999999997E-2</v>
      </c>
      <c r="D8" s="6">
        <v>5.9499999999999997E-2</v>
      </c>
      <c r="E8" s="6">
        <v>5.9499999999999997E-2</v>
      </c>
      <c r="F8" s="6">
        <v>5.7000000000000002E-2</v>
      </c>
      <c r="G8" s="6">
        <v>5.45E-2</v>
      </c>
      <c r="H8" s="6">
        <v>5.2499999999999998E-2</v>
      </c>
    </row>
    <row r="9" spans="1:8" ht="21" customHeight="1" x14ac:dyDescent="0.3">
      <c r="A9" s="4" t="s">
        <v>6</v>
      </c>
      <c r="B9" s="5">
        <f>B7*B8</f>
        <v>4230.45</v>
      </c>
      <c r="C9" s="5">
        <f>C7*C8</f>
        <v>4034.1</v>
      </c>
      <c r="D9" s="5">
        <v>3867.5</v>
      </c>
      <c r="E9" s="5">
        <v>3754.45</v>
      </c>
      <c r="F9" s="5">
        <v>3499.8</v>
      </c>
      <c r="G9" s="5">
        <v>3166.45</v>
      </c>
      <c r="H9" s="5">
        <v>2898</v>
      </c>
    </row>
    <row r="10" spans="1:8" ht="25.05" customHeight="1" x14ac:dyDescent="0.3">
      <c r="A10" s="4" t="s">
        <v>7</v>
      </c>
      <c r="B10" s="7">
        <f t="shared" ref="B10" si="1">B9</f>
        <v>4230.45</v>
      </c>
      <c r="C10" s="7">
        <f t="shared" ref="C10:H10" si="2">C9</f>
        <v>4034.1</v>
      </c>
      <c r="D10" s="7">
        <f t="shared" si="2"/>
        <v>3867.5</v>
      </c>
      <c r="E10" s="7">
        <f t="shared" si="2"/>
        <v>3754.45</v>
      </c>
      <c r="F10" s="7">
        <f t="shared" si="2"/>
        <v>3499.8</v>
      </c>
      <c r="G10" s="7">
        <f t="shared" si="2"/>
        <v>3166.45</v>
      </c>
      <c r="H10" s="7">
        <f t="shared" si="2"/>
        <v>2898</v>
      </c>
    </row>
    <row r="11" spans="1:8" ht="25.05" customHeight="1" x14ac:dyDescent="0.3">
      <c r="B11" s="8"/>
      <c r="C11" s="8"/>
      <c r="D11" s="8"/>
      <c r="E11" s="8"/>
      <c r="F11" s="8"/>
      <c r="G11" s="8"/>
      <c r="H11" s="8"/>
    </row>
    <row r="12" spans="1:8" ht="29.55" customHeight="1" x14ac:dyDescent="0.3">
      <c r="D12" s="8"/>
    </row>
    <row r="13" spans="1:8" ht="28.5" customHeight="1" x14ac:dyDescent="0.3">
      <c r="A13" s="21" t="s">
        <v>35</v>
      </c>
      <c r="B13" s="21"/>
      <c r="C13" s="21"/>
      <c r="D13" s="8"/>
    </row>
    <row r="14" spans="1:8" ht="21" customHeight="1" x14ac:dyDescent="0.3">
      <c r="A14" t="s">
        <v>33</v>
      </c>
    </row>
    <row r="15" spans="1:8" ht="21" customHeight="1" x14ac:dyDescent="0.3"/>
    <row r="16" spans="1:8" ht="21" customHeight="1" x14ac:dyDescent="0.3">
      <c r="A16" s="2" t="s">
        <v>1</v>
      </c>
      <c r="B16" s="3">
        <v>2026</v>
      </c>
      <c r="C16" s="3">
        <v>2025</v>
      </c>
      <c r="D16" s="3">
        <v>2024</v>
      </c>
    </row>
    <row r="17" spans="1:10" ht="21" customHeight="1" x14ac:dyDescent="0.3">
      <c r="A17" s="4" t="s">
        <v>8</v>
      </c>
      <c r="B17" s="5">
        <v>85000</v>
      </c>
      <c r="C17" s="5">
        <v>81200</v>
      </c>
      <c r="D17" s="5">
        <v>73200</v>
      </c>
    </row>
    <row r="18" spans="1:10" ht="21" customHeight="1" x14ac:dyDescent="0.3">
      <c r="A18" s="4" t="s">
        <v>9</v>
      </c>
      <c r="B18" s="5">
        <f>B5</f>
        <v>74600</v>
      </c>
      <c r="C18" s="5">
        <v>71300</v>
      </c>
      <c r="D18" s="5">
        <v>68500</v>
      </c>
    </row>
    <row r="19" spans="1:10" ht="21" customHeight="1" x14ac:dyDescent="0.3">
      <c r="A19" s="4" t="s">
        <v>10</v>
      </c>
      <c r="B19" s="5">
        <f>B17-B18</f>
        <v>10400</v>
      </c>
      <c r="C19" s="5">
        <f>C17-C18</f>
        <v>9900</v>
      </c>
      <c r="D19" s="5">
        <f>D17-D18</f>
        <v>4700</v>
      </c>
    </row>
    <row r="20" spans="1:10" ht="21" customHeight="1" x14ac:dyDescent="0.3">
      <c r="A20" s="4" t="s">
        <v>3</v>
      </c>
      <c r="B20" s="5">
        <v>0</v>
      </c>
      <c r="C20" s="5">
        <v>0</v>
      </c>
      <c r="D20" s="5">
        <v>0</v>
      </c>
    </row>
    <row r="21" spans="1:10" ht="21" customHeight="1" x14ac:dyDescent="0.3">
      <c r="A21" s="4" t="s">
        <v>11</v>
      </c>
      <c r="B21" s="7">
        <f>B19</f>
        <v>10400</v>
      </c>
      <c r="C21" s="7">
        <f>C19</f>
        <v>9900</v>
      </c>
      <c r="D21" s="7">
        <f>D19</f>
        <v>4700</v>
      </c>
    </row>
    <row r="22" spans="1:10" ht="21" customHeight="1" x14ac:dyDescent="0.3">
      <c r="A22" s="4" t="s">
        <v>5</v>
      </c>
      <c r="B22" s="6">
        <v>0.04</v>
      </c>
      <c r="C22" s="6">
        <v>0.04</v>
      </c>
      <c r="D22" s="6">
        <v>0.04</v>
      </c>
    </row>
    <row r="23" spans="1:10" ht="21" customHeight="1" x14ac:dyDescent="0.3">
      <c r="A23" s="4" t="s">
        <v>12</v>
      </c>
      <c r="B23" s="5">
        <f>B19*B22</f>
        <v>416</v>
      </c>
      <c r="C23" s="5">
        <f>C19*C22</f>
        <v>396</v>
      </c>
      <c r="D23" s="5">
        <f>D19*D22</f>
        <v>188</v>
      </c>
    </row>
    <row r="24" spans="1:10" ht="21" customHeight="1" x14ac:dyDescent="0.3">
      <c r="A24" s="4" t="s">
        <v>13</v>
      </c>
      <c r="B24" s="5">
        <f>B23</f>
        <v>416</v>
      </c>
      <c r="C24" s="5">
        <f>C23</f>
        <v>396</v>
      </c>
      <c r="D24" s="5">
        <f>D23</f>
        <v>188</v>
      </c>
    </row>
    <row r="25" spans="1:10" ht="21" customHeight="1" x14ac:dyDescent="0.3">
      <c r="A25" s="9"/>
      <c r="B25" s="9"/>
    </row>
    <row r="26" spans="1:10" ht="21" customHeight="1" x14ac:dyDescent="0.3"/>
    <row r="27" spans="1:10" ht="21" customHeight="1" x14ac:dyDescent="0.3"/>
    <row r="28" spans="1:10" ht="21" customHeight="1" x14ac:dyDescent="0.3">
      <c r="A28" s="20" t="s">
        <v>14</v>
      </c>
      <c r="B28" s="20"/>
      <c r="C28" s="20"/>
    </row>
    <row r="29" spans="1:10" ht="21" customHeight="1" x14ac:dyDescent="0.3">
      <c r="A29" s="2" t="s">
        <v>1</v>
      </c>
      <c r="B29" s="3">
        <v>2026</v>
      </c>
      <c r="C29" s="3">
        <v>2025</v>
      </c>
      <c r="D29" s="3">
        <v>2024</v>
      </c>
      <c r="E29" s="3">
        <v>2023</v>
      </c>
      <c r="F29" s="3">
        <v>2022</v>
      </c>
      <c r="G29" s="3">
        <v>2021</v>
      </c>
      <c r="H29" s="3">
        <v>2020</v>
      </c>
    </row>
    <row r="30" spans="1:10" ht="21" customHeight="1" x14ac:dyDescent="0.3">
      <c r="A30" s="4" t="s">
        <v>15</v>
      </c>
      <c r="B30" s="13">
        <v>68900</v>
      </c>
      <c r="C30" s="10">
        <v>65700</v>
      </c>
      <c r="D30" s="10">
        <v>63200</v>
      </c>
      <c r="E30" s="10">
        <v>61500</v>
      </c>
      <c r="F30" s="10">
        <v>60300</v>
      </c>
      <c r="G30" s="10">
        <v>56300</v>
      </c>
      <c r="H30" s="10">
        <v>54200</v>
      </c>
    </row>
    <row r="31" spans="1:10" ht="21" customHeight="1" x14ac:dyDescent="0.3">
      <c r="A31" s="4" t="s">
        <v>16</v>
      </c>
      <c r="B31" s="18">
        <v>1.6299999999999999E-2</v>
      </c>
      <c r="C31" s="11">
        <v>1.6400000000000001E-2</v>
      </c>
      <c r="D31" s="11">
        <v>1.66E-2</v>
      </c>
      <c r="E31" s="11">
        <v>1.6299999999999999E-2</v>
      </c>
      <c r="F31" s="11">
        <v>1.5800000000000002E-2</v>
      </c>
      <c r="G31" s="11">
        <v>1.5800000000000002E-2</v>
      </c>
      <c r="H31" s="11">
        <v>1.5800000000000002E-2</v>
      </c>
      <c r="J31" s="8"/>
    </row>
    <row r="32" spans="1:10" ht="21" customHeight="1" x14ac:dyDescent="0.3">
      <c r="A32" s="4" t="s">
        <v>17</v>
      </c>
      <c r="B32" s="13">
        <f>B30*B31</f>
        <v>1123.07</v>
      </c>
      <c r="C32" s="10">
        <f>C30*C31</f>
        <v>1077.48</v>
      </c>
      <c r="D32" s="10">
        <v>1049.1199999999999</v>
      </c>
      <c r="E32" s="10">
        <v>1002.45</v>
      </c>
      <c r="F32" s="10">
        <v>952.74</v>
      </c>
      <c r="G32" s="10">
        <v>889.54</v>
      </c>
      <c r="H32" s="10">
        <v>856.36</v>
      </c>
    </row>
    <row r="35" spans="1:9" ht="21.75" customHeight="1" x14ac:dyDescent="0.3">
      <c r="A35" s="20" t="s">
        <v>18</v>
      </c>
      <c r="B35" s="20"/>
      <c r="C35" s="20"/>
    </row>
    <row r="36" spans="1:9" ht="21.75" customHeight="1" x14ac:dyDescent="0.3">
      <c r="A36" s="2" t="s">
        <v>1</v>
      </c>
      <c r="B36" s="3">
        <v>2026</v>
      </c>
      <c r="C36" s="12">
        <v>2025</v>
      </c>
      <c r="D36" s="12">
        <v>2024</v>
      </c>
      <c r="E36" s="12">
        <v>2023</v>
      </c>
      <c r="F36" s="12">
        <v>2022</v>
      </c>
      <c r="G36" s="12">
        <v>2021</v>
      </c>
      <c r="H36" s="12" t="s">
        <v>19</v>
      </c>
      <c r="I36" s="24"/>
    </row>
    <row r="37" spans="1:9" ht="21.75" customHeight="1" x14ac:dyDescent="0.3">
      <c r="A37" s="4" t="s">
        <v>20</v>
      </c>
      <c r="B37" s="26" t="s">
        <v>34</v>
      </c>
      <c r="C37" s="13" t="s">
        <v>30</v>
      </c>
      <c r="D37" s="13">
        <v>15705</v>
      </c>
      <c r="E37" s="13">
        <v>15000</v>
      </c>
      <c r="F37" s="13">
        <v>14398</v>
      </c>
      <c r="G37" s="13">
        <v>13808</v>
      </c>
      <c r="H37" s="13">
        <v>13229</v>
      </c>
      <c r="I37" s="25"/>
    </row>
    <row r="38" spans="1:9" ht="13.5" customHeight="1" x14ac:dyDescent="0.3">
      <c r="A38" s="14"/>
      <c r="B38" s="14"/>
      <c r="C38" s="15"/>
      <c r="D38" s="15"/>
      <c r="E38" s="15"/>
      <c r="F38" s="15"/>
    </row>
    <row r="39" spans="1:9" ht="75.75" customHeight="1" x14ac:dyDescent="0.3">
      <c r="A39" s="22" t="s">
        <v>36</v>
      </c>
      <c r="B39" s="23"/>
      <c r="C39" s="23"/>
      <c r="D39" s="23"/>
      <c r="E39" s="23"/>
      <c r="F39" s="23"/>
    </row>
    <row r="42" spans="1:9" ht="21" customHeight="1" x14ac:dyDescent="0.3">
      <c r="A42" s="20" t="s">
        <v>21</v>
      </c>
      <c r="B42" s="20"/>
      <c r="C42" s="20"/>
    </row>
    <row r="43" spans="1:9" ht="21" customHeight="1" x14ac:dyDescent="0.3">
      <c r="A43" s="2" t="s">
        <v>1</v>
      </c>
      <c r="B43" s="3">
        <v>2026</v>
      </c>
      <c r="C43" s="12">
        <v>2025</v>
      </c>
      <c r="D43" s="12">
        <v>2024</v>
      </c>
      <c r="E43" s="12">
        <v>2023</v>
      </c>
      <c r="F43" s="12">
        <v>2022</v>
      </c>
      <c r="G43" s="12">
        <v>2021</v>
      </c>
      <c r="H43" s="12">
        <v>2020</v>
      </c>
    </row>
    <row r="44" spans="1:9" ht="21" customHeight="1" x14ac:dyDescent="0.3">
      <c r="A44" s="4" t="s">
        <v>22</v>
      </c>
      <c r="B44" s="26">
        <v>12989</v>
      </c>
      <c r="C44" s="13">
        <v>12747</v>
      </c>
      <c r="D44" s="13">
        <v>12399</v>
      </c>
      <c r="E44" s="13">
        <v>11865</v>
      </c>
      <c r="F44" s="13">
        <v>11141</v>
      </c>
      <c r="G44" s="13">
        <v>10880</v>
      </c>
      <c r="H44" s="13">
        <v>10783</v>
      </c>
    </row>
    <row r="47" spans="1:9" ht="21" customHeight="1" x14ac:dyDescent="0.3">
      <c r="A47" s="19" t="s">
        <v>31</v>
      </c>
      <c r="B47" s="19"/>
      <c r="C47" s="19"/>
      <c r="D47" s="19"/>
    </row>
    <row r="48" spans="1:9" ht="21" customHeight="1" x14ac:dyDescent="0.3">
      <c r="A48" s="27" t="s">
        <v>23</v>
      </c>
      <c r="B48" s="16"/>
      <c r="C48" s="17"/>
      <c r="D48" s="17"/>
      <c r="E48" s="17"/>
      <c r="F48" s="17"/>
    </row>
    <row r="49" spans="1:3" ht="21" customHeight="1" x14ac:dyDescent="0.3"/>
    <row r="50" spans="1:3" ht="21" customHeight="1" x14ac:dyDescent="0.3">
      <c r="A50" s="19" t="s">
        <v>24</v>
      </c>
      <c r="B50" s="19"/>
      <c r="C50" s="19"/>
    </row>
    <row r="51" spans="1:3" s="17" customFormat="1" ht="21" customHeight="1" x14ac:dyDescent="0.3">
      <c r="A51" s="17" t="s">
        <v>25</v>
      </c>
    </row>
    <row r="52" spans="1:3" ht="21" customHeight="1" x14ac:dyDescent="0.3"/>
    <row r="53" spans="1:3" ht="21" customHeight="1" x14ac:dyDescent="0.3">
      <c r="A53" s="19" t="s">
        <v>26</v>
      </c>
      <c r="B53" s="19"/>
      <c r="C53" s="19"/>
    </row>
    <row r="54" spans="1:3" s="17" customFormat="1" ht="21" customHeight="1" x14ac:dyDescent="0.3">
      <c r="A54" s="17" t="s">
        <v>27</v>
      </c>
    </row>
    <row r="56" spans="1:3" ht="21" customHeight="1" x14ac:dyDescent="0.3">
      <c r="A56" s="19" t="s">
        <v>28</v>
      </c>
      <c r="B56" s="19"/>
      <c r="C56" s="19"/>
    </row>
    <row r="57" spans="1:3" s="17" customFormat="1" ht="21.45" customHeight="1" x14ac:dyDescent="0.3">
      <c r="A57" s="17" t="s">
        <v>29</v>
      </c>
    </row>
  </sheetData>
  <mergeCells count="10">
    <mergeCell ref="A47:D47"/>
    <mergeCell ref="A50:C50"/>
    <mergeCell ref="A53:C53"/>
    <mergeCell ref="A56:C56"/>
    <mergeCell ref="A3:C3"/>
    <mergeCell ref="A13:C13"/>
    <mergeCell ref="A28:C28"/>
    <mergeCell ref="A35:C35"/>
    <mergeCell ref="A39:F39"/>
    <mergeCell ref="A42:C42"/>
  </mergeCells>
  <hyperlinks>
    <hyperlink ref="A48" r:id="rId1" xr:uid="{A44F074D-36DA-46B1-A0CF-DF1BEE06FA13}"/>
  </hyperlinks>
  <pageMargins left="0.25" right="0.25" top="0.75" bottom="0.75" header="0.3" footer="0.3"/>
  <pageSetup scale="6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Website Format </vt:lpstr>
    </vt:vector>
  </TitlesOfParts>
  <Company>Queen's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Blanchard</dc:creator>
  <cp:lastModifiedBy>Christina Blanchard</cp:lastModifiedBy>
  <dcterms:created xsi:type="dcterms:W3CDTF">2023-12-21T15:04:07Z</dcterms:created>
  <dcterms:modified xsi:type="dcterms:W3CDTF">2025-12-12T21:21:21Z</dcterms:modified>
</cp:coreProperties>
</file>