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collegesinstitutes.sharepoint.com/sites/BCDI-Teamwork/Shared Documents/Teamwork/06_Mise_en_oeuvre/01_Volet 1_Bourses/Budget/"/>
    </mc:Choice>
  </mc:AlternateContent>
  <xr:revisionPtr revIDLastSave="536" documentId="8_{E34C830D-2032-40DE-9328-CB55EACEFF41}" xr6:coauthVersionLast="47" xr6:coauthVersionMax="47" xr10:uidLastSave="{858D239F-F709-4DFA-BF9B-53185365A554}"/>
  <bookViews>
    <workbookView xWindow="-28920" yWindow="11310" windowWidth="29040" windowHeight="15840" xr2:uid="{31903D59-AACE-4EDC-8823-99E4994532C5}"/>
  </bookViews>
  <sheets>
    <sheet name="Guidelines" sheetId="2" r:id="rId1"/>
    <sheet name="Summary" sheetId="1" r:id="rId2"/>
    <sheet name="2023-2024 " sheetId="7" r:id="rId3"/>
    <sheet name="2024-2025" sheetId="10" r:id="rId4"/>
    <sheet name="2025-2026" sheetId="11" r:id="rId5"/>
    <sheet name="2026-2027" sheetId="12" r:id="rId6"/>
    <sheet name="2027-2028" sheetId="13" r:id="rId7"/>
  </sheets>
  <definedNames>
    <definedName name="_xlnm.Print_Area" localSheetId="2">'2023-2024 '!$A$1:$D$66</definedName>
    <definedName name="_xlnm.Print_Area" localSheetId="0">Guidelines!$A$1:$F$31</definedName>
    <definedName name="_xlnm.Print_Area" localSheetId="1">Summary!#REF!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1" l="1"/>
  <c r="E17" i="1"/>
  <c r="D55" i="12"/>
  <c r="D54" i="12"/>
  <c r="D42" i="12"/>
  <c r="D37" i="12"/>
  <c r="D24" i="12"/>
  <c r="D59" i="12" l="1"/>
  <c r="E40" i="1" s="1"/>
  <c r="D58" i="12"/>
  <c r="D57" i="12"/>
  <c r="D29" i="12"/>
  <c r="D30" i="12" s="1"/>
  <c r="D24" i="7"/>
  <c r="B17" i="1"/>
  <c r="E16" i="7"/>
  <c r="E41" i="7"/>
  <c r="D29" i="7"/>
  <c r="D55" i="7"/>
  <c r="D54" i="7"/>
  <c r="B36" i="1" s="1"/>
  <c r="D60" i="7"/>
  <c r="B41" i="1" s="1"/>
  <c r="D60" i="10"/>
  <c r="C41" i="1" s="1"/>
  <c r="D60" i="11"/>
  <c r="D41" i="1" s="1"/>
  <c r="D60" i="12"/>
  <c r="E41" i="1" s="1"/>
  <c r="D60" i="13"/>
  <c r="F41" i="1" s="1"/>
  <c r="D59" i="13"/>
  <c r="D59" i="11"/>
  <c r="D40" i="1" s="1"/>
  <c r="D59" i="10"/>
  <c r="C40" i="1" s="1"/>
  <c r="D58" i="10"/>
  <c r="D58" i="11"/>
  <c r="D58" i="13"/>
  <c r="D57" i="13"/>
  <c r="D57" i="11"/>
  <c r="D29" i="10"/>
  <c r="D59" i="7"/>
  <c r="D57" i="10"/>
  <c r="D57" i="7"/>
  <c r="E41" i="13"/>
  <c r="E28" i="13"/>
  <c r="E16" i="13"/>
  <c r="E41" i="12"/>
  <c r="E28" i="12"/>
  <c r="E16" i="12"/>
  <c r="E41" i="11"/>
  <c r="E28" i="11"/>
  <c r="E16" i="11"/>
  <c r="E41" i="10"/>
  <c r="E28" i="10"/>
  <c r="E16" i="10"/>
  <c r="D49" i="13"/>
  <c r="F31" i="1" s="1"/>
  <c r="D49" i="12"/>
  <c r="E31" i="1" s="1"/>
  <c r="D49" i="11"/>
  <c r="D31" i="1" s="1"/>
  <c r="D49" i="10"/>
  <c r="C31" i="1" s="1"/>
  <c r="D49" i="7"/>
  <c r="B31" i="1" s="1"/>
  <c r="D29" i="13"/>
  <c r="D42" i="11"/>
  <c r="D29" i="11"/>
  <c r="D61" i="12" l="1"/>
  <c r="E42" i="1" s="1"/>
  <c r="D61" i="11"/>
  <c r="D42" i="1" s="1"/>
  <c r="D56" i="7"/>
  <c r="G31" i="1"/>
  <c r="D17" i="7"/>
  <c r="D12" i="12" l="1"/>
  <c r="D12" i="11"/>
  <c r="B3" i="11"/>
  <c r="B4" i="11"/>
  <c r="D12" i="10"/>
  <c r="D24" i="10"/>
  <c r="D30" i="10"/>
  <c r="D54" i="10"/>
  <c r="B10" i="1"/>
  <c r="B3" i="7"/>
  <c r="D12" i="7"/>
  <c r="C36" i="1" l="1"/>
  <c r="D12" i="13"/>
  <c r="F11" i="1" s="1"/>
  <c r="D30" i="11"/>
  <c r="D19" i="1" s="1"/>
  <c r="D30" i="7"/>
  <c r="B19" i="1" s="1"/>
  <c r="C19" i="1"/>
  <c r="D43" i="11"/>
  <c r="D26" i="1" s="1"/>
  <c r="E19" i="1"/>
  <c r="D30" i="13"/>
  <c r="F19" i="1" s="1"/>
  <c r="D65" i="11"/>
  <c r="D65" i="12"/>
  <c r="E44" i="1" s="1"/>
  <c r="D65" i="7"/>
  <c r="D65" i="13"/>
  <c r="F44" i="1" s="1"/>
  <c r="D65" i="10"/>
  <c r="C44" i="1" s="1"/>
  <c r="B4" i="7"/>
  <c r="B4" i="13"/>
  <c r="B3" i="13"/>
  <c r="B4" i="12"/>
  <c r="B3" i="12"/>
  <c r="B4" i="10"/>
  <c r="B3" i="10"/>
  <c r="B40" i="1"/>
  <c r="D58" i="7"/>
  <c r="B38" i="1"/>
  <c r="F24" i="1"/>
  <c r="D24" i="1"/>
  <c r="C24" i="1"/>
  <c r="F17" i="1"/>
  <c r="D17" i="1"/>
  <c r="C17" i="1"/>
  <c r="F10" i="1"/>
  <c r="E10" i="1"/>
  <c r="D10" i="1"/>
  <c r="C10" i="1"/>
  <c r="F40" i="1"/>
  <c r="F39" i="1"/>
  <c r="F38" i="1"/>
  <c r="D55" i="13"/>
  <c r="D54" i="13"/>
  <c r="F36" i="1" s="1"/>
  <c r="D42" i="13"/>
  <c r="D37" i="13"/>
  <c r="F25" i="1" s="1"/>
  <c r="D24" i="13"/>
  <c r="F18" i="1" s="1"/>
  <c r="D17" i="13"/>
  <c r="E39" i="1"/>
  <c r="E38" i="1"/>
  <c r="E36" i="1"/>
  <c r="D43" i="12"/>
  <c r="E26" i="1" s="1"/>
  <c r="E25" i="1"/>
  <c r="E18" i="1"/>
  <c r="D17" i="12"/>
  <c r="E11" i="1"/>
  <c r="D39" i="1"/>
  <c r="D38" i="1"/>
  <c r="D55" i="11"/>
  <c r="D54" i="11"/>
  <c r="D36" i="1" s="1"/>
  <c r="D37" i="11"/>
  <c r="D25" i="1" s="1"/>
  <c r="D24" i="11"/>
  <c r="D18" i="1" s="1"/>
  <c r="D17" i="11"/>
  <c r="D12" i="1" s="1"/>
  <c r="D11" i="1"/>
  <c r="C39" i="1"/>
  <c r="C38" i="1"/>
  <c r="D55" i="10"/>
  <c r="D56" i="10" s="1"/>
  <c r="C37" i="1" s="1"/>
  <c r="D42" i="10"/>
  <c r="D37" i="10"/>
  <c r="C25" i="1" s="1"/>
  <c r="C18" i="1"/>
  <c r="D17" i="10"/>
  <c r="C12" i="1" s="1"/>
  <c r="C11" i="1"/>
  <c r="B24" i="1"/>
  <c r="D42" i="7"/>
  <c r="D61" i="7" s="1"/>
  <c r="B42" i="1" s="1"/>
  <c r="D37" i="7"/>
  <c r="B25" i="1" s="1"/>
  <c r="B18" i="1"/>
  <c r="B11" i="1"/>
  <c r="D43" i="13" l="1"/>
  <c r="F26" i="1" s="1"/>
  <c r="D61" i="13"/>
  <c r="F42" i="1" s="1"/>
  <c r="D43" i="10"/>
  <c r="C26" i="1" s="1"/>
  <c r="D61" i="10"/>
  <c r="C42" i="1" s="1"/>
  <c r="B39" i="1"/>
  <c r="G39" i="1" s="1"/>
  <c r="D62" i="7"/>
  <c r="D66" i="7" s="1"/>
  <c r="D44" i="1"/>
  <c r="D43" i="7"/>
  <c r="B26" i="1" s="1"/>
  <c r="G40" i="1"/>
  <c r="G41" i="1"/>
  <c r="G38" i="1"/>
  <c r="G36" i="1"/>
  <c r="D56" i="13"/>
  <c r="F37" i="1" s="1"/>
  <c r="D62" i="12"/>
  <c r="E43" i="1" s="1"/>
  <c r="E45" i="1" s="1"/>
  <c r="G25" i="1"/>
  <c r="G19" i="1"/>
  <c r="G11" i="1"/>
  <c r="G24" i="1"/>
  <c r="G18" i="1"/>
  <c r="G17" i="1"/>
  <c r="G10" i="1"/>
  <c r="F12" i="1"/>
  <c r="E12" i="1"/>
  <c r="D56" i="12"/>
  <c r="E37" i="1" s="1"/>
  <c r="D62" i="11"/>
  <c r="D43" i="1" s="1"/>
  <c r="D56" i="11"/>
  <c r="D37" i="1" s="1"/>
  <c r="B37" i="1"/>
  <c r="D45" i="1" l="1"/>
  <c r="D62" i="13"/>
  <c r="F43" i="1" s="1"/>
  <c r="F45" i="1" s="1"/>
  <c r="D62" i="10"/>
  <c r="C43" i="1" s="1"/>
  <c r="C45" i="1" s="1"/>
  <c r="G26" i="1"/>
  <c r="H26" i="1" s="1"/>
  <c r="D66" i="12"/>
  <c r="G37" i="1"/>
  <c r="D66" i="11"/>
  <c r="G42" i="1"/>
  <c r="H42" i="1" s="1"/>
  <c r="H40" i="1"/>
  <c r="H41" i="1"/>
  <c r="H38" i="1"/>
  <c r="H39" i="1"/>
  <c r="H19" i="1"/>
  <c r="B44" i="1"/>
  <c r="G44" i="1" s="1"/>
  <c r="B12" i="1"/>
  <c r="G12" i="1" s="1"/>
  <c r="H12" i="1" s="1"/>
  <c r="D66" i="13" l="1"/>
  <c r="D66" i="10"/>
  <c r="B43" i="1"/>
  <c r="G43" i="1" s="1"/>
  <c r="I44" i="1" s="1"/>
  <c r="H44" i="1"/>
  <c r="A48" i="1" l="1"/>
  <c r="B45" i="1"/>
  <c r="G45" i="1" l="1"/>
  <c r="H45" i="1" s="1"/>
  <c r="A49" i="1"/>
  <c r="H43" i="1"/>
</calcChain>
</file>

<file path=xl/sharedStrings.xml><?xml version="1.0" encoding="utf-8"?>
<sst xmlns="http://schemas.openxmlformats.org/spreadsheetml/2006/main" count="484" uniqueCount="128">
  <si>
    <t>Canadian International Development Scholarships 2030 (BCDI 2030) - Stream 1</t>
  </si>
  <si>
    <t>Budget Guidelines</t>
  </si>
  <si>
    <t>1. Please complete the annual budget forecast for each year of project implementation - see annual tabs.</t>
  </si>
  <si>
    <t>2. For each year of implementation, please provide expenditure details in Column B to justify the amounts requested.</t>
  </si>
  <si>
    <t xml:space="preserve">3. If the amounts are the same for each participant, please use the unit cost column. </t>
  </si>
  <si>
    <t>*Please indicate the name of the lead HEI and the title of the scholarship project in the Summary section. All the financial data in the Summary tab and all grey cells will be autogenerated.</t>
  </si>
  <si>
    <t>Important reminders</t>
  </si>
  <si>
    <r>
      <t xml:space="preserve">The maximum eligible amount for the BCDI 2030 contribution is </t>
    </r>
    <r>
      <rPr>
        <b/>
        <sz val="11"/>
        <color theme="1"/>
        <rFont val="Calibri"/>
        <family val="2"/>
        <scheme val="minor"/>
      </rPr>
      <t>$450,000 CAD</t>
    </r>
    <r>
      <rPr>
        <sz val="11"/>
        <color theme="1"/>
        <rFont val="Calibri"/>
        <family val="2"/>
        <scheme val="minor"/>
      </rPr>
      <t xml:space="preserve"> per project. </t>
    </r>
  </si>
  <si>
    <r>
      <t>The minimum cash and/or in-kind contribution of Canadian HEIs is set</t>
    </r>
    <r>
      <rPr>
        <b/>
        <sz val="11"/>
        <color theme="1"/>
        <rFont val="Calibri"/>
        <family val="2"/>
        <scheme val="minor"/>
      </rPr>
      <t xml:space="preserve"> at 10% of the total GAC contribution</t>
    </r>
    <r>
      <rPr>
        <sz val="11"/>
        <color theme="1"/>
        <rFont val="Calibri"/>
        <family val="2"/>
        <scheme val="minor"/>
      </rPr>
      <t xml:space="preserve">. </t>
    </r>
  </si>
  <si>
    <r>
      <t xml:space="preserve">Administrative fees are calculated automatically for Options 2 and 3 but are </t>
    </r>
    <r>
      <rPr>
        <b/>
        <sz val="11"/>
        <color theme="1"/>
        <rFont val="Calibri"/>
        <family val="2"/>
        <scheme val="minor"/>
      </rPr>
      <t>not eligible for Options 1 and 4,</t>
    </r>
    <r>
      <rPr>
        <sz val="11"/>
        <color theme="1"/>
        <rFont val="Calibri"/>
        <family val="2"/>
        <scheme val="minor"/>
      </rPr>
      <t xml:space="preserve"> as they are set by the HEIs and included in the training costs.</t>
    </r>
  </si>
  <si>
    <r>
      <t>All amounts included in partner contributions must be</t>
    </r>
    <r>
      <rPr>
        <b/>
        <sz val="11"/>
        <color theme="1"/>
        <rFont val="Calibri"/>
        <family val="2"/>
        <scheme val="minor"/>
      </rPr>
      <t xml:space="preserve"> eligible, actual and verifiable costs</t>
    </r>
    <r>
      <rPr>
        <sz val="11"/>
        <color theme="1"/>
        <rFont val="Calibri"/>
        <family val="2"/>
        <scheme val="minor"/>
      </rPr>
      <t xml:space="preserve"> in the event of a financial audit by the funder. </t>
    </r>
  </si>
  <si>
    <r>
      <t>For complete and detailed information on</t>
    </r>
    <r>
      <rPr>
        <b/>
        <sz val="11"/>
        <color theme="1"/>
        <rFont val="Calibri"/>
        <family val="2"/>
        <scheme val="minor"/>
      </rPr>
      <t xml:space="preserve"> eligible expenses</t>
    </r>
    <r>
      <rPr>
        <sz val="11"/>
        <color theme="1"/>
        <rFont val="Calibri"/>
        <family val="2"/>
        <scheme val="minor"/>
      </rPr>
      <t xml:space="preserve">, please read carefully and refer to Chapter 4, "Financial Rules for an Award Program" of the Guide to Managing Award Holders in Canada (Development Stream). </t>
    </r>
  </si>
  <si>
    <t>Definitions</t>
  </si>
  <si>
    <t>Term</t>
  </si>
  <si>
    <t>Definition</t>
  </si>
  <si>
    <t>Tuition fees</t>
  </si>
  <si>
    <t xml:space="preserve">Amounts covering college or university tuition fees for the full duration of the stay in the Canadian HEI.
Eligible expenses upon presentation of supporting documents. </t>
  </si>
  <si>
    <t>Transportation costs</t>
  </si>
  <si>
    <t xml:space="preserve">Amounts covering the following transportation costs: 	</t>
  </si>
  <si>
    <t>Direct financial aid</t>
  </si>
  <si>
    <t>The amounts covering actual and reasonable expenses related to the completion of a study and/or training stay in Canada that will be borne by the scholars, and may include the following expenses for each scholar:</t>
  </si>
  <si>
    <t>Other expenses
related to the
training program</t>
  </si>
  <si>
    <t xml:space="preserve">Amounts covering other actual and reasonable expenses related to the training program for each scholar. These expenses must be pre-approved by BCDI 2030 and may include:
</t>
  </si>
  <si>
    <t>Administrative fees</t>
  </si>
  <si>
    <t>Lead HEI contribution</t>
  </si>
  <si>
    <t>The Canadian HEI cash contribution may include the following costs: tuition waivers or reductions, coverage of student residence or other living or transportation expenses.</t>
  </si>
  <si>
    <t>GAC contribution</t>
  </si>
  <si>
    <t xml:space="preserve">The amounts supported by the BCDI 2030 program funded by Global Affairs Canada (GAC) for the implementation of the scholarship project. </t>
  </si>
  <si>
    <t>Canadian International Development Scholarships 2030 (BCDI 2030) - Budget Summary</t>
  </si>
  <si>
    <t>Option 1: Custom-made training program</t>
  </si>
  <si>
    <t>2023-2024</t>
  </si>
  <si>
    <t>2024-2025</t>
  </si>
  <si>
    <t>2025-2026</t>
  </si>
  <si>
    <t>2026-2027</t>
  </si>
  <si>
    <t>2027-2028</t>
  </si>
  <si>
    <t>Total</t>
  </si>
  <si>
    <t>Total cost
per scholar</t>
  </si>
  <si>
    <t>Total number of scholars - Option 1</t>
  </si>
  <si>
    <t xml:space="preserve">Number of scholarships granted  - Option 1 </t>
  </si>
  <si>
    <t>GAC total contribution - Option 1</t>
  </si>
  <si>
    <t xml:space="preserve">Option 2: Full program of study at a Canadian HEI </t>
  </si>
  <si>
    <t>Total number of scholars - Option 2</t>
  </si>
  <si>
    <t>Number of scholarships granted  - Option 2</t>
  </si>
  <si>
    <t>GAC total contribution - Option 2</t>
  </si>
  <si>
    <t>Option 3: Research or mobility stay</t>
  </si>
  <si>
    <t>Total number of scholars - Option 3</t>
  </si>
  <si>
    <t>Number of scholarships granted  - Option 3</t>
  </si>
  <si>
    <t>GAC total contribution - Option 3</t>
  </si>
  <si>
    <t>Option 4: Complementary training related to employability</t>
  </si>
  <si>
    <t>Coût total par boursière/ boursier</t>
  </si>
  <si>
    <t>Summary - BCDI 2030 Program (Options 1, 2, 3 &amp; 4)</t>
  </si>
  <si>
    <t>% GAC contribution</t>
  </si>
  <si>
    <t>Total number of scholars - Option 1, 2 &amp; 3</t>
  </si>
  <si>
    <t>Number of scholarships granted  - Option 1, 2 &amp; 3</t>
  </si>
  <si>
    <t>A. Tuition fees</t>
  </si>
  <si>
    <t>B. Transportation costs</t>
  </si>
  <si>
    <t>C. Direct financial aid</t>
  </si>
  <si>
    <t>D. Other expenses related to the training program</t>
  </si>
  <si>
    <t>E. Administrative fees</t>
  </si>
  <si>
    <r>
      <t xml:space="preserve">GAC total contribution
</t>
    </r>
    <r>
      <rPr>
        <b/>
        <sz val="9"/>
        <rFont val="Calibri"/>
        <family val="2"/>
        <scheme val="minor"/>
      </rPr>
      <t>* Must be a maximum of 450 000$</t>
    </r>
  </si>
  <si>
    <r>
      <t xml:space="preserve">Canadian HEI total contribution
</t>
    </r>
    <r>
      <rPr>
        <b/>
        <sz val="9"/>
        <rFont val="Calibri"/>
        <family val="2"/>
        <scheme val="minor"/>
      </rPr>
      <t xml:space="preserve">* Must be a minimum of 10% of GAC contribution </t>
    </r>
  </si>
  <si>
    <t>TOTAL of Canadian contribution  (Options 1, 2, 3 &amp; 4)</t>
  </si>
  <si>
    <t>Canadian International Development Scholarships 2030 (BCDI 2030) - Detailed Budget (2023-2024)</t>
  </si>
  <si>
    <t>Name of Canadian lead higher education institution (HEI) :</t>
  </si>
  <si>
    <t>Option 1:  Custom-made training program</t>
  </si>
  <si>
    <t>Expense details</t>
  </si>
  <si>
    <t>Unit cost         (if applicable)</t>
  </si>
  <si>
    <t>Period
July 1st, 2023 to                 June 30th, 2024</t>
  </si>
  <si>
    <t xml:space="preserve">Please provide expense details including the unit cost for granted scholarships, when applicable. </t>
  </si>
  <si>
    <t>TOTAL 
$</t>
  </si>
  <si>
    <t xml:space="preserve">Total number of scholarships </t>
  </si>
  <si>
    <t>Please indicate the number of new scholarships granted during that period. (Yr 1)</t>
  </si>
  <si>
    <t>Please indicate the number of renewed scholarships granted during the period. (Yr 2-3-4, if applicable)</t>
  </si>
  <si>
    <t xml:space="preserve">Please indicate the total number of scholarships granted during the period. </t>
  </si>
  <si>
    <t>TOTAL GAC CONTRIBUTION FOR OPTION 1</t>
  </si>
  <si>
    <t>Option 2:  Full program of study at a Canadian HEI</t>
  </si>
  <si>
    <r>
      <t>E. Administrative fees</t>
    </r>
    <r>
      <rPr>
        <b/>
        <sz val="11"/>
        <color theme="1"/>
        <rFont val="Calibri"/>
        <family val="2"/>
        <scheme val="minor"/>
      </rPr>
      <t xml:space="preserve">
</t>
    </r>
    <r>
      <rPr>
        <sz val="8"/>
        <color theme="1"/>
        <rFont val="Calibri"/>
        <family val="2"/>
        <scheme val="minor"/>
      </rPr>
      <t>500$ par scholar (Year 1) + 250$ / year for additional year, if applicable</t>
    </r>
  </si>
  <si>
    <t>TOTAL GAC CONTRIBUTION FOR OPTION 2</t>
  </si>
  <si>
    <t>Option 3: Research or mobilty stay</t>
  </si>
  <si>
    <t>TOTAL GAC CONTRIBUTION FOR OPTION 3</t>
  </si>
  <si>
    <t>Option 4: Complementary trainings related to employability</t>
  </si>
  <si>
    <t>A. Tuition fees - Complementary trainings</t>
  </si>
  <si>
    <t>TOTAL GAC CONTRIBUTION FOR OPTION 4</t>
  </si>
  <si>
    <t>Summary 2023-2024 - Options 1-2-3 &amp; 4</t>
  </si>
  <si>
    <t>Unit cost
(if applicable)</t>
  </si>
  <si>
    <t>Total number of scholarships</t>
  </si>
  <si>
    <t>SUB-TOTAL GAC CONTRIBUTION FOR 2023-2024 (Options 1-2-3-4)</t>
  </si>
  <si>
    <t>HEI cash contribution</t>
  </si>
  <si>
    <t>HEI in-kind contribution</t>
  </si>
  <si>
    <t>SUB-TOTAL HEI CONTRIBUTION FOR 2023-2024 (Options 1-2-3-4)</t>
  </si>
  <si>
    <t>TOTAL CANADIAN CONTRIBUTION FOR 2023-2024 (Options 1-2-3-4)</t>
  </si>
  <si>
    <t>Bourses canadiennes de développement international (BCDI 2030) - Detailed Budget (2024-2025)</t>
  </si>
  <si>
    <t>Period
July 1st, 2024 to                 June 30th, 2025</t>
  </si>
  <si>
    <t>Summary 2024-2025 - Options 1-2-3 &amp; 4</t>
  </si>
  <si>
    <t>SUB-TOTAL GAC CONTRIBUTION FOR 2024-2025 (Options 1-2-3-4)</t>
  </si>
  <si>
    <t>SUB-TOTAL HEI CONTRIBUTION FOR 2024-2025 (Options 1-2-3-4)</t>
  </si>
  <si>
    <t>TOTAL CANADIAN CONTRIBUTION FOR 2024-2025 (Options 1-2-3-4)</t>
  </si>
  <si>
    <t>Bourses canadiennes de développement international (BCDI 2030) - Detailed Budget (2025-2026)</t>
  </si>
  <si>
    <t>Period
July 1st, 2025 to                 June 30th, 2026</t>
  </si>
  <si>
    <t>Summary 2025-2026 - Options 1-2-3 &amp; 4</t>
  </si>
  <si>
    <t>SUB-TOTAL GAC CONTRIBUTION FOR 2025-2026 (Options 1-2-3-4)</t>
  </si>
  <si>
    <t>SUB-TOTAL HEI CONTRIBUTION FOR 2025-2026 (Options 1-2-3-4)</t>
  </si>
  <si>
    <t>TOTAL CANADIAN CONTRIBUTION FOR 2025-2026 (Options 1-2-3-4)</t>
  </si>
  <si>
    <t>Bourses canadiennes de développement international (BCDI 2030) - Detailed Budget (2026-2027)</t>
  </si>
  <si>
    <t>Period
July 1st, 2026 to                 June 30th, 2027</t>
  </si>
  <si>
    <t>Summary 2026-2027 - Options 1-2-3 &amp; 4</t>
  </si>
  <si>
    <t>SUB-TOTAL GAC CONTRIBUTION FOR 2026-2027 (Options 1-2-3)</t>
  </si>
  <si>
    <t>SUB-TOTAL HEI CONTRIBUTION FOR 2026-2027 (Options 1-2-3)</t>
  </si>
  <si>
    <t>TOTAL CANADIAN CONTRIBUTION FOR 2026-2027 (Options 1-2-3-4)</t>
  </si>
  <si>
    <t>Bourses canadiennes de développement international (BCDI 2030) - Detailed Budget  (2027-2028)</t>
  </si>
  <si>
    <t>Period
July 1st, 2027 to                 June 30th, 2028</t>
  </si>
  <si>
    <r>
      <rPr>
        <sz val="11"/>
        <color theme="1"/>
        <rFont val="Calibri"/>
        <family val="2"/>
        <scheme val="minor"/>
      </rPr>
      <t>E. Administrative fees</t>
    </r>
    <r>
      <rPr>
        <b/>
        <sz val="11"/>
        <color theme="1"/>
        <rFont val="Calibri"/>
        <family val="2"/>
        <scheme val="minor"/>
      </rPr>
      <t xml:space="preserve">
</t>
    </r>
    <r>
      <rPr>
        <sz val="8"/>
        <color theme="1"/>
        <rFont val="Calibri"/>
        <family val="2"/>
        <scheme val="minor"/>
      </rPr>
      <t>500$ par scholar (Year 1) + 250$ / year for additional year, if applicable</t>
    </r>
  </si>
  <si>
    <t>Summary 2027-2028 - Options 1-2-3 &amp; 4</t>
  </si>
  <si>
    <t xml:space="preserve">Expense details
</t>
  </si>
  <si>
    <t>SUB-TOTAL GAC CONTRIBUTION FOR 2027-2028 (Options 1-2-3-4)</t>
  </si>
  <si>
    <t>SUB-TOTAL HEI CONTRIBUTION FOR 2027-2028 (Options 1-2-3-4)</t>
  </si>
  <si>
    <t>TOTAL CANADIAN CONTRIBUTION FOR 2027-2028 (Options 1-2-3-4)</t>
  </si>
  <si>
    <t>Amounts covering costs related to the administrative management of the program that are not covered in the eligible expenses reimbursed by BCDI 2030. These amounts include the time allocated to the financial and administrative management of the project, including the submission of semi-annual and end-of-project narrative and financial reports, in accordance with the requirements indicated in the Contribution Agreement.  For eligible amounts, see Section 1.7 of Annexe 3 - Budgetary guidelines.</t>
  </si>
  <si>
    <t>First call for proposals (May 2023)</t>
  </si>
  <si>
    <t>GAC total contribution - Option 4</t>
  </si>
  <si>
    <t xml:space="preserve">Project title : </t>
  </si>
  <si>
    <t>Projet title :</t>
  </si>
  <si>
    <t>Name of Canadian lead higher education institution (HEI) :</t>
  </si>
  <si>
    <r>
      <t xml:space="preserve">The Canadian HEI's in-kind contribution may include the following costs: salaries and benefits </t>
    </r>
    <r>
      <rPr>
        <b/>
        <sz val="11"/>
        <rFont val="Calibri"/>
        <family val="2"/>
        <scheme val="minor"/>
      </rPr>
      <t>directly related</t>
    </r>
    <r>
      <rPr>
        <sz val="11"/>
        <rFont val="Calibri"/>
        <family val="2"/>
        <scheme val="minor"/>
      </rPr>
      <t xml:space="preserve"> to the implementation of the scholarship project and which represent additional work for the Canadian HEI. </t>
    </r>
  </si>
  <si>
    <r>
      <t xml:space="preserve">• Medical insurance plan, as required by the Canadian HEI;                                                                                                                                                                                                                                 • Canadian entry visa and Quebec acceptance certificate for study stays in Quebec;
• Medical exams;
• Monthly allowances (see list of monthly living allowances by city);
• Clothing allowance (maximum $355 lump sum);
• Installation allowance (maximum $600 lump sum for scholars staying several months, if necessary);
• Books (maximum $600 per school year or $300 per semester), upon presentation of supporting documents.
</t>
    </r>
    <r>
      <rPr>
        <sz val="9"/>
        <rFont val="Calibri"/>
        <family val="2"/>
        <scheme val="minor"/>
      </rPr>
      <t>Note: The monthly living allowance must be used in proportion to the stipend. For example, a scholar receiving a monthly stipend of $1,000 and completing the program on the 15th day of the month will receive $500.</t>
    </r>
    <r>
      <rPr>
        <sz val="11"/>
        <rFont val="Calibri"/>
        <family val="2"/>
        <scheme val="minor"/>
      </rPr>
      <t xml:space="preserve">     </t>
    </r>
  </si>
  <si>
    <r>
      <t xml:space="preserve"> Important: The cash and/or in-kind contribution from Canadian HEIs must represent </t>
    </r>
    <r>
      <rPr>
        <b/>
        <sz val="11"/>
        <rFont val="Calibri"/>
        <family val="2"/>
        <scheme val="minor"/>
      </rPr>
      <t>a minimum of 10% of the value of GAC's total contribution</t>
    </r>
    <r>
      <rPr>
        <sz val="11"/>
        <rFont val="Calibri"/>
        <family val="2"/>
        <scheme val="minor"/>
      </rPr>
      <t xml:space="preserve"> for the entire duration of the project. All amounts included in partner contributions must be </t>
    </r>
    <r>
      <rPr>
        <b/>
        <sz val="11"/>
        <rFont val="Calibri"/>
        <family val="2"/>
        <scheme val="minor"/>
      </rPr>
      <t>eligible, actual, and verifiable</t>
    </r>
    <r>
      <rPr>
        <sz val="11"/>
        <rFont val="Calibri"/>
        <family val="2"/>
        <scheme val="minor"/>
      </rPr>
      <t xml:space="preserve"> costs in the event of a financial audit by the funder.</t>
    </r>
  </si>
  <si>
    <r>
      <t xml:space="preserve">• </t>
    </r>
    <r>
      <rPr>
        <b/>
        <sz val="11"/>
        <color theme="1"/>
        <rFont val="Calibri"/>
        <family val="2"/>
        <scheme val="minor"/>
      </rPr>
      <t>International</t>
    </r>
    <r>
      <rPr>
        <sz val="11"/>
        <color theme="1"/>
        <rFont val="Calibri"/>
        <family val="2"/>
        <scheme val="minor"/>
      </rPr>
      <t xml:space="preserve">: Amounts covering expenses related to the purchase of round-trip airfare, by the most direct route in economy class and at the lowest available fare, based on three verifiable bids. 
• </t>
    </r>
    <r>
      <rPr>
        <b/>
        <sz val="11"/>
        <color theme="1"/>
        <rFont val="Calibri"/>
        <family val="2"/>
        <scheme val="minor"/>
      </rPr>
      <t>Airport pick-up</t>
    </r>
    <r>
      <rPr>
        <sz val="11"/>
        <color theme="1"/>
        <rFont val="Calibri"/>
        <family val="2"/>
        <scheme val="minor"/>
      </rPr>
      <t>: The amounts covering expenses related to the pick-up of scholars at the airport upon their arrival in Canada, as determined by the National Joint Council.</t>
    </r>
  </si>
  <si>
    <r>
      <t xml:space="preserve">• Congress or conference attendance (maximum of one congress or conference per fiscal year), upon presentation of supporting documents.
College and undergraduate students (maximum $500) / Graduate and postgraduate students (maximum $ 1,000)
• Subsistence allowance for work placements or applied research activities carried out upon return to the partner country. For stays of less than three months, the monthly subsistence allowance is maintained / For field work between three and six months, the eligible amount is $500 per additional month. If the scholar engages in paid activities as part of their program of study, the monthly subsistence allowance shall be reduced according to the amount of the pay. Paid activities outside the educational setting are not subject to a reduction in the monthly subsistence allowance.
• Computer equipment (maximum $1,500), upon presentation of supporting documents; 
• Local transportation costs: monthly public transportation pass in Canada, upon presentation of supporting documents; 
• Any travel in Canada or in the partner country, carried out as part of the curricular activities integrated into the program and leading to credits or continuing education units (CEUs).
</t>
    </r>
    <r>
      <rPr>
        <sz val="9"/>
        <rFont val="Calibri"/>
        <family val="2"/>
        <scheme val="minor"/>
      </rPr>
      <t xml:space="preserve">Note: If the scholar engages in paid activities as part of their program of study, the monthly subsistence allowance shall be reduced according to the amount of the pay. Paid activities outside the educational setting are not subject to a reduction in the monthly subsistence allowance.     </t>
    </r>
    <r>
      <rPr>
        <sz val="11"/>
        <rFont val="Calibri"/>
        <family val="2"/>
        <scheme val="minor"/>
      </rPr>
      <t xml:space="preserve">                                                                                                                                                                                                                                                                                                                                                                                                                                                                                                                                                                                                                                           </t>
    </r>
    <r>
      <rPr>
        <sz val="9"/>
        <rFont val="Calibri"/>
        <family val="2"/>
        <scheme val="minor"/>
      </rPr>
      <t xml:space="preserve"> </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</si>
</sst>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164" formatCode="_-* #,##0.00_-;\-* #,##0.00_-;_-* &quot;-&quot;??_-;_-@_-"/>
    <numFmt numFmtId="165" formatCode="&quot;$&quot;#,##0.00"/>
    <numFmt numFmtId="166" formatCode="#,##0.00\ &quot;$&quot;"/>
  </numFmts>
  <fonts count="2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b/>
      <sz val="18"/>
      <color theme="3"/>
      <name val="Calibri"/>
      <family val="2"/>
      <scheme val="minor"/>
    </font>
    <font>
      <sz val="11"/>
      <name val="Calibri"/>
      <family val="2"/>
      <scheme val="minor"/>
    </font>
    <font>
      <b/>
      <sz val="12"/>
      <color theme="3"/>
      <name val="Calibri"/>
      <family val="2"/>
      <scheme val="minor"/>
    </font>
    <font>
      <b/>
      <sz val="11"/>
      <name val="Calibri"/>
      <family val="2"/>
      <scheme val="minor"/>
    </font>
    <font>
      <b/>
      <sz val="10"/>
      <color theme="3"/>
      <name val="Calibri"/>
      <family val="2"/>
      <scheme val="minor"/>
    </font>
    <font>
      <sz val="8"/>
      <color theme="1"/>
      <name val="Calibri"/>
      <family val="2"/>
      <scheme val="minor"/>
    </font>
    <font>
      <sz val="10"/>
      <color theme="1"/>
      <name val="Calibri"/>
      <family val="2"/>
      <scheme val="minor"/>
    </font>
    <font>
      <b/>
      <sz val="8"/>
      <color theme="3"/>
      <name val="Calibri"/>
      <family val="2"/>
      <scheme val="minor"/>
    </font>
    <font>
      <b/>
      <sz val="14"/>
      <color theme="1"/>
      <name val="Calibri"/>
      <family val="2"/>
      <scheme val="minor"/>
    </font>
    <font>
      <b/>
      <sz val="9"/>
      <name val="Calibri"/>
      <family val="2"/>
      <scheme val="minor"/>
    </font>
    <font>
      <b/>
      <sz val="8"/>
      <color theme="1"/>
      <name val="Calibri"/>
      <family val="2"/>
      <scheme val="minor"/>
    </font>
    <font>
      <b/>
      <sz val="14"/>
      <color theme="3"/>
      <name val="Calibri"/>
      <family val="2"/>
      <scheme val="minor"/>
    </font>
    <font>
      <sz val="11"/>
      <color rgb="FFFF0000"/>
      <name val="Calibri"/>
      <family val="2"/>
      <scheme val="minor"/>
    </font>
    <font>
      <i/>
      <sz val="11"/>
      <name val="Calibri"/>
      <family val="2"/>
      <scheme val="minor"/>
    </font>
    <font>
      <sz val="9"/>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mediumGray"/>
    </fill>
    <fill>
      <patternFill patternType="solid">
        <fgColor theme="0"/>
        <bgColor indexed="64"/>
      </patternFill>
    </fill>
    <fill>
      <patternFill patternType="solid">
        <fgColor theme="4" tint="0.39997558519241921"/>
        <bgColor indexed="64"/>
      </patternFill>
    </fill>
    <fill>
      <patternFill patternType="mediumGray">
        <fgColor auto="1"/>
        <bgColor auto="1"/>
      </patternFill>
    </fill>
    <fill>
      <patternFill patternType="solid">
        <fgColor theme="8" tint="-0.249977111117893"/>
        <bgColor indexed="64"/>
      </patternFill>
    </fill>
    <fill>
      <patternFill patternType="mediumGray">
        <fgColor auto="1"/>
        <bgColor theme="0"/>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theme="4"/>
      </right>
      <top/>
      <bottom style="thin">
        <color theme="4"/>
      </bottom>
      <diagonal/>
    </border>
    <border>
      <left style="thin">
        <color theme="4"/>
      </left>
      <right/>
      <top/>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diagonal/>
    </border>
    <border>
      <left style="thin">
        <color theme="4"/>
      </left>
      <right/>
      <top style="thin">
        <color theme="4"/>
      </top>
      <bottom/>
      <diagonal/>
    </border>
    <border>
      <left/>
      <right/>
      <top style="thin">
        <color theme="4"/>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theme="3" tint="0.39994506668294322"/>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ck">
        <color theme="4"/>
      </top>
      <bottom/>
      <diagonal/>
    </border>
    <border>
      <left/>
      <right/>
      <top/>
      <bottom style="thin">
        <color indexed="64"/>
      </bottom>
      <diagonal/>
    </border>
    <border>
      <left/>
      <right/>
      <top style="thick">
        <color theme="4"/>
      </top>
      <bottom style="thick">
        <color theme="4"/>
      </bottom>
      <diagonal/>
    </border>
    <border>
      <left style="thin">
        <color theme="4"/>
      </left>
      <right/>
      <top style="thin">
        <color theme="4" tint="-0.249977111117893"/>
      </top>
      <bottom/>
      <diagonal/>
    </border>
    <border>
      <left/>
      <right/>
      <top style="thin">
        <color theme="4" tint="-0.249977111117893"/>
      </top>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28">
    <xf numFmtId="0" fontId="0" fillId="0" borderId="0" xfId="0"/>
    <xf numFmtId="0" fontId="3" fillId="0" borderId="0" xfId="3" applyBorder="1" applyAlignment="1" applyProtection="1">
      <protection locked="0"/>
    </xf>
    <xf numFmtId="0" fontId="4" fillId="0" borderId="4" xfId="5" applyBorder="1" applyAlignment="1">
      <alignment wrapText="1"/>
    </xf>
    <xf numFmtId="0" fontId="6" fillId="0" borderId="6" xfId="0" applyFont="1" applyBorder="1" applyAlignment="1">
      <alignment vertical="top" wrapText="1"/>
    </xf>
    <xf numFmtId="0" fontId="10" fillId="0" borderId="4" xfId="0" applyFont="1" applyBorder="1" applyAlignment="1">
      <alignment horizontal="left" vertical="top" wrapText="1"/>
    </xf>
    <xf numFmtId="0" fontId="6" fillId="4" borderId="15" xfId="0" applyFont="1" applyFill="1" applyBorder="1" applyAlignment="1" applyProtection="1">
      <alignment horizontal="right" wrapText="1"/>
      <protection locked="0"/>
    </xf>
    <xf numFmtId="0" fontId="0" fillId="0" borderId="0" xfId="0" applyAlignment="1">
      <alignment horizontal="center"/>
    </xf>
    <xf numFmtId="0" fontId="0" fillId="0" borderId="0" xfId="0" applyAlignment="1" applyProtection="1">
      <alignment horizontal="center"/>
      <protection locked="0"/>
    </xf>
    <xf numFmtId="165" fontId="13" fillId="4" borderId="15" xfId="0" applyNumberFormat="1" applyFont="1" applyFill="1" applyBorder="1" applyAlignment="1" applyProtection="1">
      <alignment horizontal="left" vertical="top" wrapText="1"/>
      <protection locked="0"/>
    </xf>
    <xf numFmtId="0" fontId="8" fillId="0" borderId="15" xfId="4" applyFont="1" applyFill="1" applyBorder="1" applyAlignment="1" applyProtection="1">
      <alignment horizontal="center" vertical="center" wrapText="1"/>
      <protection locked="0"/>
    </xf>
    <xf numFmtId="0" fontId="8" fillId="0" borderId="15" xfId="4" applyFont="1" applyFill="1" applyBorder="1" applyAlignment="1" applyProtection="1">
      <alignment horizontal="left" vertical="center" wrapText="1"/>
      <protection locked="0"/>
    </xf>
    <xf numFmtId="165" fontId="0" fillId="0" borderId="15" xfId="0" applyNumberFormat="1" applyBorder="1" applyAlignment="1" applyProtection="1">
      <alignment vertical="top" wrapText="1"/>
      <protection locked="0"/>
    </xf>
    <xf numFmtId="0" fontId="4" fillId="2" borderId="15" xfId="4" applyFill="1" applyBorder="1" applyAlignment="1" applyProtection="1">
      <alignment horizontal="center" vertical="center" wrapText="1"/>
      <protection locked="0"/>
    </xf>
    <xf numFmtId="0" fontId="14" fillId="2" borderId="15" xfId="4" applyFont="1" applyFill="1" applyBorder="1" applyAlignment="1" applyProtection="1">
      <alignment horizontal="center" vertical="center" wrapText="1"/>
      <protection locked="0"/>
    </xf>
    <xf numFmtId="0" fontId="8" fillId="5" borderId="15" xfId="4" applyFont="1" applyFill="1" applyBorder="1" applyAlignment="1" applyProtection="1">
      <alignment horizontal="center" vertical="center" wrapText="1"/>
      <protection locked="0"/>
    </xf>
    <xf numFmtId="0" fontId="0" fillId="0" borderId="0" xfId="0" applyAlignment="1">
      <alignment horizontal="left"/>
    </xf>
    <xf numFmtId="0" fontId="11" fillId="2" borderId="15" xfId="4" applyFont="1" applyFill="1" applyBorder="1" applyAlignment="1" applyProtection="1">
      <alignment horizontal="center" vertical="center" wrapText="1"/>
      <protection locked="0"/>
    </xf>
    <xf numFmtId="165" fontId="12" fillId="0" borderId="15" xfId="0" applyNumberFormat="1" applyFont="1" applyBorder="1" applyAlignment="1" applyProtection="1">
      <alignment vertical="center" wrapText="1"/>
      <protection locked="0"/>
    </xf>
    <xf numFmtId="9" fontId="0" fillId="0" borderId="0" xfId="6" applyFont="1"/>
    <xf numFmtId="0" fontId="8" fillId="6" borderId="15" xfId="4" applyFont="1" applyFill="1" applyBorder="1" applyAlignment="1" applyProtection="1">
      <alignment horizontal="center" vertical="center" wrapText="1"/>
      <protection locked="0"/>
    </xf>
    <xf numFmtId="165" fontId="17" fillId="0" borderId="15" xfId="0" applyNumberFormat="1" applyFont="1" applyBorder="1" applyAlignment="1" applyProtection="1">
      <alignment horizontal="right" vertical="center" wrapText="1"/>
      <protection locked="0"/>
    </xf>
    <xf numFmtId="166" fontId="0" fillId="0" borderId="15" xfId="0" applyNumberFormat="1" applyBorder="1" applyAlignment="1">
      <alignment horizontal="center" vertical="center"/>
    </xf>
    <xf numFmtId="0" fontId="0" fillId="0" borderId="0" xfId="0" applyAlignment="1">
      <alignment horizontal="center" vertical="center"/>
    </xf>
    <xf numFmtId="166" fontId="15" fillId="3" borderId="15" xfId="0" applyNumberFormat="1" applyFont="1" applyFill="1" applyBorder="1" applyAlignment="1">
      <alignment horizontal="center" vertical="center" wrapText="1"/>
    </xf>
    <xf numFmtId="165" fontId="0" fillId="0" borderId="15" xfId="0" applyNumberFormat="1" applyBorder="1" applyAlignment="1" applyProtection="1">
      <alignment horizontal="center" vertical="center" wrapText="1"/>
      <protection locked="0"/>
    </xf>
    <xf numFmtId="165" fontId="13" fillId="0" borderId="15" xfId="0" applyNumberFormat="1" applyFont="1" applyBorder="1" applyAlignment="1" applyProtection="1">
      <alignment horizontal="left" vertical="top" wrapText="1"/>
      <protection locked="0"/>
    </xf>
    <xf numFmtId="166" fontId="8" fillId="6" borderId="15" xfId="4" applyNumberFormat="1" applyFont="1" applyFill="1" applyBorder="1" applyAlignment="1" applyProtection="1">
      <alignment horizontal="center" vertical="center" wrapText="1"/>
      <protection locked="0"/>
    </xf>
    <xf numFmtId="0" fontId="1" fillId="0" borderId="0" xfId="0" applyFont="1"/>
    <xf numFmtId="0" fontId="0" fillId="0" borderId="15" xfId="0" applyBorder="1" applyAlignment="1" applyProtection="1">
      <alignment horizontal="left" wrapText="1"/>
      <protection locked="0"/>
    </xf>
    <xf numFmtId="165" fontId="0" fillId="6" borderId="15" xfId="0" applyNumberFormat="1" applyFill="1" applyBorder="1" applyAlignment="1" applyProtection="1">
      <alignment horizontal="center" vertical="center" wrapText="1"/>
      <protection locked="0"/>
    </xf>
    <xf numFmtId="0" fontId="0" fillId="6" borderId="15" xfId="0" applyFill="1" applyBorder="1" applyAlignment="1" applyProtection="1">
      <alignment horizontal="left" wrapText="1"/>
      <protection locked="0"/>
    </xf>
    <xf numFmtId="166" fontId="0" fillId="6" borderId="15" xfId="0" applyNumberFormat="1" applyFill="1" applyBorder="1" applyAlignment="1" applyProtection="1">
      <alignment horizontal="center" vertical="center" wrapText="1"/>
      <protection locked="0"/>
    </xf>
    <xf numFmtId="166" fontId="0" fillId="0" borderId="15" xfId="0" applyNumberFormat="1" applyBorder="1" applyAlignment="1" applyProtection="1">
      <alignment horizontal="center" vertical="center" wrapText="1"/>
      <protection locked="0"/>
    </xf>
    <xf numFmtId="166" fontId="15" fillId="3" borderId="15" xfId="1" applyNumberFormat="1" applyFont="1" applyFill="1" applyBorder="1" applyAlignment="1" applyProtection="1">
      <alignment horizontal="center" vertical="center" wrapText="1"/>
    </xf>
    <xf numFmtId="0" fontId="7" fillId="0" borderId="1" xfId="2" applyFont="1" applyAlignment="1" applyProtection="1">
      <alignment horizontal="left"/>
      <protection locked="0"/>
    </xf>
    <xf numFmtId="0" fontId="8" fillId="0" borderId="15" xfId="4" applyFont="1" applyFill="1" applyBorder="1" applyAlignment="1" applyProtection="1">
      <alignment horizontal="left" vertical="center" wrapText="1"/>
    </xf>
    <xf numFmtId="0" fontId="8" fillId="4" borderId="15" xfId="4"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37" fontId="0" fillId="8" borderId="15" xfId="0" applyNumberFormat="1" applyFill="1" applyBorder="1" applyAlignment="1">
      <alignment horizontal="center" wrapText="1"/>
    </xf>
    <xf numFmtId="166" fontId="0" fillId="4" borderId="15" xfId="0" applyNumberFormat="1" applyFill="1" applyBorder="1" applyAlignment="1">
      <alignment horizontal="center" wrapText="1"/>
    </xf>
    <xf numFmtId="166" fontId="8" fillId="4" borderId="15" xfId="4" applyNumberFormat="1" applyFont="1" applyFill="1" applyBorder="1" applyAlignment="1" applyProtection="1">
      <alignment horizontal="center" vertical="center" wrapText="1"/>
    </xf>
    <xf numFmtId="165" fontId="8" fillId="4" borderId="15" xfId="0" applyNumberFormat="1" applyFont="1" applyFill="1" applyBorder="1" applyAlignment="1">
      <alignment horizontal="center" vertical="center" wrapText="1"/>
    </xf>
    <xf numFmtId="0" fontId="3" fillId="0" borderId="0" xfId="3" applyBorder="1" applyAlignment="1" applyProtection="1">
      <alignment horizontal="center"/>
    </xf>
    <xf numFmtId="166" fontId="8" fillId="4" borderId="15" xfId="0" applyNumberFormat="1" applyFont="1" applyFill="1" applyBorder="1" applyAlignment="1">
      <alignment horizontal="center" vertical="center" wrapText="1"/>
    </xf>
    <xf numFmtId="166" fontId="0" fillId="4" borderId="15" xfId="0" applyNumberFormat="1" applyFill="1" applyBorder="1" applyAlignment="1">
      <alignment horizontal="center" vertical="center" wrapText="1"/>
    </xf>
    <xf numFmtId="0" fontId="8" fillId="5" borderId="15" xfId="4" applyFont="1" applyFill="1" applyBorder="1" applyAlignment="1" applyProtection="1">
      <alignment horizontal="center" vertical="center" wrapText="1"/>
    </xf>
    <xf numFmtId="0" fontId="15" fillId="3" borderId="15" xfId="0" applyFont="1" applyFill="1" applyBorder="1" applyAlignment="1">
      <alignment horizontal="left" wrapText="1"/>
    </xf>
    <xf numFmtId="0" fontId="19" fillId="0" borderId="0" xfId="0" applyFont="1"/>
    <xf numFmtId="9" fontId="0" fillId="4" borderId="15" xfId="6" applyFont="1" applyFill="1" applyBorder="1" applyAlignment="1" applyProtection="1">
      <alignment horizontal="center" vertical="center" wrapText="1"/>
    </xf>
    <xf numFmtId="0" fontId="6" fillId="6" borderId="15" xfId="0" applyFont="1" applyFill="1" applyBorder="1" applyAlignment="1" applyProtection="1">
      <alignment horizontal="left" vertical="top" wrapText="1"/>
      <protection locked="0"/>
    </xf>
    <xf numFmtId="0" fontId="0" fillId="6" borderId="15" xfId="0" applyFill="1" applyBorder="1" applyAlignment="1" applyProtection="1">
      <alignment horizontal="left" vertical="top" wrapText="1"/>
      <protection locked="0"/>
    </xf>
    <xf numFmtId="166" fontId="6" fillId="3" borderId="15" xfId="0" applyNumberFormat="1" applyFont="1" applyFill="1" applyBorder="1" applyAlignment="1">
      <alignment horizontal="center" vertical="center" wrapText="1"/>
    </xf>
    <xf numFmtId="166" fontId="6" fillId="3" borderId="17" xfId="0" applyNumberFormat="1" applyFont="1" applyFill="1" applyBorder="1" applyAlignment="1">
      <alignment horizontal="center" vertical="center" wrapText="1"/>
    </xf>
    <xf numFmtId="166" fontId="15" fillId="3" borderId="17" xfId="0" applyNumberFormat="1" applyFont="1" applyFill="1" applyBorder="1" applyAlignment="1">
      <alignment horizontal="center" vertical="center" wrapText="1"/>
    </xf>
    <xf numFmtId="0" fontId="3" fillId="0" borderId="0" xfId="3" applyBorder="1" applyAlignment="1" applyProtection="1">
      <alignment horizontal="center" vertical="center"/>
      <protection locked="0"/>
    </xf>
    <xf numFmtId="166" fontId="0" fillId="4" borderId="15" xfId="0" applyNumberFormat="1" applyFill="1" applyBorder="1" applyAlignment="1" applyProtection="1">
      <alignment horizontal="center" wrapText="1"/>
      <protection locked="0"/>
    </xf>
    <xf numFmtId="37" fontId="0" fillId="10" borderId="15" xfId="0" applyNumberFormat="1" applyFill="1" applyBorder="1" applyAlignment="1">
      <alignment horizontal="center" wrapText="1"/>
    </xf>
    <xf numFmtId="0" fontId="1" fillId="0" borderId="15" xfId="4" applyFont="1" applyFill="1" applyBorder="1" applyAlignment="1" applyProtection="1">
      <alignment horizontal="left" vertical="center" wrapText="1"/>
      <protection locked="0"/>
    </xf>
    <xf numFmtId="0" fontId="19" fillId="0" borderId="0" xfId="0" applyFont="1" applyAlignment="1">
      <alignment vertical="center"/>
    </xf>
    <xf numFmtId="0" fontId="0" fillId="0" borderId="0" xfId="0" applyAlignment="1" applyProtection="1">
      <alignment horizontal="center" vertical="center"/>
      <protection locked="0"/>
    </xf>
    <xf numFmtId="165" fontId="13" fillId="0" borderId="15" xfId="0" applyNumberFormat="1" applyFont="1" applyBorder="1" applyAlignment="1" applyProtection="1">
      <alignment vertical="top" wrapText="1"/>
      <protection locked="0"/>
    </xf>
    <xf numFmtId="0" fontId="0" fillId="0" borderId="15" xfId="0" applyBorder="1" applyAlignment="1" applyProtection="1">
      <alignment horizontal="center" vertical="center"/>
      <protection locked="0"/>
    </xf>
    <xf numFmtId="0" fontId="7" fillId="0" borderId="1" xfId="2" applyFont="1" applyAlignment="1" applyProtection="1">
      <alignment horizontal="left"/>
      <protection locked="0"/>
    </xf>
    <xf numFmtId="0" fontId="9" fillId="0" borderId="1" xfId="2" applyFont="1" applyAlignment="1">
      <alignment vertical="center" wrapText="1"/>
    </xf>
    <xf numFmtId="0" fontId="8" fillId="0" borderId="0" xfId="0" applyFont="1" applyAlignment="1">
      <alignment vertical="center" wrapText="1"/>
    </xf>
    <xf numFmtId="0" fontId="20" fillId="0" borderId="0" xfId="0" applyFont="1" applyAlignment="1">
      <alignment vertical="top" wrapText="1"/>
    </xf>
    <xf numFmtId="0" fontId="8" fillId="0" borderId="0" xfId="0" applyFont="1" applyAlignment="1">
      <alignment horizontal="left" vertical="top" wrapText="1"/>
    </xf>
    <xf numFmtId="0" fontId="0" fillId="0" borderId="22" xfId="0" applyBorder="1" applyAlignment="1">
      <alignment horizontal="left"/>
    </xf>
    <xf numFmtId="0" fontId="7" fillId="0" borderId="24" xfId="2" applyFont="1" applyBorder="1" applyAlignment="1" applyProtection="1">
      <alignment horizontal="left"/>
      <protection locked="0"/>
    </xf>
    <xf numFmtId="0" fontId="0" fillId="0" borderId="0" xfId="0" applyAlignment="1">
      <alignment vertical="top" wrapText="1"/>
    </xf>
    <xf numFmtId="0" fontId="9" fillId="0" borderId="1" xfId="2" applyFont="1" applyAlignment="1">
      <alignment wrapText="1"/>
    </xf>
    <xf numFmtId="0" fontId="8" fillId="0" borderId="0" xfId="0" applyFont="1" applyAlignment="1">
      <alignment vertical="top" wrapText="1"/>
    </xf>
    <xf numFmtId="0" fontId="0" fillId="0" borderId="22" xfId="0" applyBorder="1" applyAlignment="1">
      <alignment horizontal="left" wrapText="1"/>
    </xf>
    <xf numFmtId="0" fontId="4" fillId="0" borderId="13" xfId="5" applyBorder="1" applyAlignment="1">
      <alignment horizontal="left" wrapText="1"/>
    </xf>
    <xf numFmtId="0" fontId="4" fillId="0" borderId="14" xfId="5" applyBorder="1" applyAlignment="1">
      <alignment horizontal="left" wrapText="1"/>
    </xf>
    <xf numFmtId="0" fontId="0" fillId="0" borderId="7" xfId="0" applyBorder="1" applyAlignment="1">
      <alignment vertical="top" wrapText="1"/>
    </xf>
    <xf numFmtId="0" fontId="0" fillId="0" borderId="8"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5" xfId="0"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6" fillId="0" borderId="9" xfId="0" applyFont="1" applyBorder="1" applyAlignment="1">
      <alignment horizontal="left" vertical="top" wrapText="1"/>
    </xf>
    <xf numFmtId="0" fontId="6" fillId="0" borderId="4" xfId="0" applyFont="1" applyBorder="1" applyAlignment="1">
      <alignment horizontal="left" vertical="top" wrapText="1"/>
    </xf>
    <xf numFmtId="0" fontId="8" fillId="0" borderId="5" xfId="0" applyFont="1" applyBorder="1" applyAlignment="1">
      <alignment horizontal="left" vertical="top" wrapText="1" indent="2"/>
    </xf>
    <xf numFmtId="0" fontId="8" fillId="0" borderId="0" xfId="0" applyFont="1" applyAlignment="1">
      <alignment horizontal="left" vertical="top" wrapText="1" indent="2"/>
    </xf>
    <xf numFmtId="0" fontId="10" fillId="0" borderId="9" xfId="0" applyFont="1" applyBorder="1" applyAlignment="1">
      <alignment horizontal="left" vertical="top" wrapText="1"/>
    </xf>
    <xf numFmtId="0" fontId="10" fillId="0" borderId="12" xfId="0" applyFont="1" applyBorder="1" applyAlignment="1">
      <alignment horizontal="left" vertical="top" wrapText="1"/>
    </xf>
    <xf numFmtId="0" fontId="0" fillId="0" borderId="13" xfId="0" applyBorder="1" applyAlignment="1">
      <alignment horizontal="left" vertical="top" wrapText="1" indent="2"/>
    </xf>
    <xf numFmtId="0" fontId="0" fillId="0" borderId="14" xfId="0" applyBorder="1" applyAlignment="1">
      <alignment horizontal="left" vertical="top" wrapText="1" indent="2"/>
    </xf>
    <xf numFmtId="0" fontId="0" fillId="0" borderId="25" xfId="0" applyBorder="1" applyAlignment="1">
      <alignment vertical="top" wrapText="1"/>
    </xf>
    <xf numFmtId="0" fontId="0" fillId="0" borderId="26" xfId="0" applyBorder="1" applyAlignment="1">
      <alignment vertical="top" wrapText="1"/>
    </xf>
    <xf numFmtId="0" fontId="5" fillId="7" borderId="15" xfId="0" applyFont="1" applyFill="1" applyBorder="1" applyAlignment="1">
      <alignment horizontal="center" vertical="center" wrapText="1"/>
    </xf>
    <xf numFmtId="0" fontId="3" fillId="0" borderId="23" xfId="3" applyBorder="1" applyAlignment="1" applyProtection="1">
      <alignment horizontal="left"/>
    </xf>
    <xf numFmtId="0" fontId="5" fillId="9" borderId="20" xfId="4" applyFont="1" applyFill="1" applyBorder="1" applyAlignment="1" applyProtection="1">
      <alignment horizontal="center" vertical="center" wrapText="1"/>
    </xf>
    <xf numFmtId="0" fontId="5" fillId="9" borderId="16" xfId="4" applyFont="1" applyFill="1" applyBorder="1" applyAlignment="1" applyProtection="1">
      <alignment horizontal="center" vertical="center" wrapText="1"/>
    </xf>
    <xf numFmtId="0" fontId="4" fillId="2" borderId="20" xfId="4" applyFill="1" applyBorder="1" applyAlignment="1" applyProtection="1">
      <alignment horizontal="center" vertical="center" wrapText="1"/>
      <protection locked="0"/>
    </xf>
    <xf numFmtId="0" fontId="4" fillId="2" borderId="16" xfId="4" applyFill="1" applyBorder="1" applyAlignment="1" applyProtection="1">
      <alignment horizontal="center" vertical="center" wrapText="1"/>
      <protection locked="0"/>
    </xf>
    <xf numFmtId="0" fontId="4" fillId="2" borderId="15" xfId="4" applyFill="1" applyBorder="1" applyAlignment="1" applyProtection="1">
      <alignment horizontal="center" vertical="center" wrapText="1"/>
      <protection locked="0"/>
    </xf>
    <xf numFmtId="0" fontId="4" fillId="2" borderId="15" xfId="4" applyFill="1" applyBorder="1" applyAlignment="1" applyProtection="1">
      <alignment horizontal="center" vertical="center" wrapText="1"/>
    </xf>
    <xf numFmtId="0" fontId="0" fillId="0" borderId="22" xfId="0" applyBorder="1" applyAlignment="1" applyProtection="1">
      <alignment horizontal="left"/>
      <protection locked="0"/>
    </xf>
    <xf numFmtId="0" fontId="0" fillId="0" borderId="18" xfId="0" applyBorder="1" applyAlignment="1">
      <alignment horizontal="center"/>
    </xf>
    <xf numFmtId="166" fontId="3" fillId="0" borderId="18" xfId="3" applyNumberFormat="1" applyBorder="1" applyAlignment="1" applyProtection="1">
      <alignment horizontal="center"/>
    </xf>
    <xf numFmtId="0" fontId="3" fillId="0" borderId="18" xfId="3" applyBorder="1" applyAlignment="1" applyProtection="1">
      <alignment horizontal="center"/>
    </xf>
    <xf numFmtId="0" fontId="4" fillId="2" borderId="20" xfId="4" applyFill="1" applyBorder="1" applyAlignment="1" applyProtection="1">
      <alignment horizontal="center" vertical="center" wrapText="1"/>
    </xf>
    <xf numFmtId="0" fontId="4" fillId="2" borderId="16" xfId="4" applyFill="1" applyBorder="1" applyAlignment="1" applyProtection="1">
      <alignment horizontal="center" vertical="center" wrapText="1"/>
    </xf>
    <xf numFmtId="0" fontId="18" fillId="0" borderId="0" xfId="3" applyFont="1" applyBorder="1" applyAlignment="1" applyProtection="1">
      <alignment horizontal="left"/>
      <protection locked="0"/>
    </xf>
    <xf numFmtId="0" fontId="18" fillId="0" borderId="0" xfId="3" applyFont="1" applyBorder="1" applyAlignment="1" applyProtection="1">
      <alignment horizontal="left" vertical="top" wrapText="1"/>
      <protection locked="0"/>
    </xf>
    <xf numFmtId="0" fontId="3" fillId="0" borderId="0" xfId="3" applyBorder="1" applyAlignment="1" applyProtection="1">
      <alignment horizontal="center"/>
      <protection locked="0"/>
    </xf>
    <xf numFmtId="0" fontId="3" fillId="0" borderId="0" xfId="3" applyBorder="1" applyAlignment="1" applyProtection="1">
      <alignment horizontal="left" vertical="top"/>
      <protection locked="0"/>
    </xf>
    <xf numFmtId="0" fontId="3" fillId="0" borderId="23" xfId="3" applyBorder="1" applyAlignment="1" applyProtection="1">
      <alignment horizontal="left"/>
      <protection locked="0"/>
    </xf>
    <xf numFmtId="0" fontId="5" fillId="7" borderId="15" xfId="0" applyFont="1" applyFill="1" applyBorder="1" applyAlignment="1" applyProtection="1">
      <alignment horizontal="center" vertical="center" wrapText="1"/>
      <protection locked="0"/>
    </xf>
    <xf numFmtId="0" fontId="0" fillId="0" borderId="22" xfId="0" applyBorder="1" applyAlignment="1" applyProtection="1">
      <alignment horizontal="center"/>
      <protection locked="0"/>
    </xf>
    <xf numFmtId="0" fontId="8" fillId="0" borderId="20" xfId="4" applyFont="1" applyBorder="1" applyAlignment="1" applyProtection="1">
      <alignment horizontal="right" vertical="center" wrapText="1"/>
      <protection locked="0"/>
    </xf>
    <xf numFmtId="0" fontId="8" fillId="0" borderId="21" xfId="4" applyFont="1" applyBorder="1" applyAlignment="1" applyProtection="1">
      <alignment horizontal="right" vertical="center" wrapText="1"/>
      <protection locked="0"/>
    </xf>
    <xf numFmtId="0" fontId="8" fillId="0" borderId="16" xfId="4" applyFont="1" applyBorder="1" applyAlignment="1" applyProtection="1">
      <alignment horizontal="right" vertical="center" wrapText="1"/>
      <protection locked="0"/>
    </xf>
    <xf numFmtId="0" fontId="8" fillId="0" borderId="15" xfId="4" applyFont="1" applyBorder="1" applyAlignment="1" applyProtection="1">
      <alignment horizontal="right" vertical="center" wrapText="1"/>
      <protection locked="0"/>
    </xf>
    <xf numFmtId="164" fontId="3" fillId="0" borderId="0" xfId="7" applyFont="1" applyBorder="1" applyAlignment="1" applyProtection="1">
      <alignment horizontal="left"/>
      <protection locked="0"/>
    </xf>
    <xf numFmtId="164" fontId="3" fillId="0" borderId="0" xfId="7" applyFont="1" applyBorder="1" applyAlignment="1" applyProtection="1">
      <alignment horizontal="left" vertical="top" wrapText="1"/>
      <protection locked="0"/>
    </xf>
    <xf numFmtId="0" fontId="3" fillId="0" borderId="18" xfId="3" applyBorder="1" applyAlignment="1" applyProtection="1">
      <alignment horizontal="left"/>
      <protection locked="0"/>
    </xf>
    <xf numFmtId="0" fontId="0" fillId="0" borderId="18" xfId="0" applyBorder="1" applyAlignment="1">
      <alignment horizontal="left"/>
    </xf>
    <xf numFmtId="0" fontId="6" fillId="3" borderId="15" xfId="0" applyFont="1" applyFill="1" applyBorder="1" applyAlignment="1">
      <alignment horizontal="right" wrapText="1"/>
    </xf>
    <xf numFmtId="0" fontId="6" fillId="3" borderId="19" xfId="0" applyFont="1" applyFill="1" applyBorder="1" applyAlignment="1">
      <alignment horizontal="right" wrapText="1"/>
    </xf>
    <xf numFmtId="0" fontId="6" fillId="3" borderId="18" xfId="0" applyFont="1" applyFill="1" applyBorder="1" applyAlignment="1">
      <alignment horizontal="right" wrapText="1"/>
    </xf>
    <xf numFmtId="0" fontId="3" fillId="0" borderId="0" xfId="3" applyBorder="1" applyAlignment="1" applyProtection="1">
      <alignment horizontal="center" vertical="top"/>
      <protection locked="0"/>
    </xf>
    <xf numFmtId="164" fontId="3" fillId="0" borderId="0" xfId="7" applyFont="1" applyBorder="1" applyAlignment="1" applyProtection="1">
      <alignment horizontal="left" wrapText="1"/>
    </xf>
    <xf numFmtId="164" fontId="3" fillId="0" borderId="0" xfId="7" applyFont="1" applyBorder="1" applyAlignment="1" applyProtection="1">
      <alignment horizontal="left" vertical="top" wrapText="1"/>
    </xf>
    <xf numFmtId="164" fontId="3" fillId="0" borderId="0" xfId="7" applyFont="1" applyBorder="1" applyAlignment="1" applyProtection="1">
      <alignment horizontal="left"/>
    </xf>
  </cellXfs>
  <cellStyles count="8">
    <cellStyle name="Milliers" xfId="7" builtinId="3"/>
    <cellStyle name="Monétaire" xfId="1" builtinId="4"/>
    <cellStyle name="Normal" xfId="0" builtinId="0"/>
    <cellStyle name="Pourcentage" xfId="6" builtinId="5"/>
    <cellStyle name="Titre 1" xfId="2" builtinId="16"/>
    <cellStyle name="Titre 2" xfId="3" builtinId="17"/>
    <cellStyle name="Titre 3" xfId="4" builtinId="18"/>
    <cellStyle name="Titre 4" xfId="5" builtinId="19"/>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03686-2E5A-4EC0-AA1A-9DB162CFEB16}">
  <sheetPr>
    <tabColor rgb="FFC00000"/>
  </sheetPr>
  <dimension ref="A1:L31"/>
  <sheetViews>
    <sheetView tabSelected="1" zoomScaleNormal="100" workbookViewId="0">
      <pane ySplit="1" topLeftCell="A2" activePane="bottomLeft" state="frozen"/>
      <selection pane="bottomLeft" activeCell="I24" sqref="I24"/>
    </sheetView>
  </sheetViews>
  <sheetFormatPr baseColWidth="10" defaultColWidth="11.453125" defaultRowHeight="14.5"/>
  <cols>
    <col min="1" max="1" width="29.1796875" customWidth="1"/>
    <col min="6" max="6" width="49.81640625" customWidth="1"/>
  </cols>
  <sheetData>
    <row r="1" spans="1:12" ht="24" thickBot="1">
      <c r="A1" s="62" t="s">
        <v>0</v>
      </c>
      <c r="B1" s="62"/>
      <c r="C1" s="62"/>
      <c r="D1" s="62"/>
      <c r="E1" s="62"/>
      <c r="F1" s="62"/>
      <c r="G1" s="62"/>
      <c r="H1" s="62"/>
      <c r="I1" s="62"/>
      <c r="J1" s="62"/>
      <c r="K1" s="62"/>
      <c r="L1" s="62"/>
    </row>
    <row r="2" spans="1:12" ht="24.5" thickTop="1" thickBot="1">
      <c r="A2" s="68" t="s">
        <v>118</v>
      </c>
      <c r="B2" s="68"/>
      <c r="C2" s="68"/>
      <c r="D2" s="68"/>
      <c r="E2" s="68"/>
      <c r="F2" s="68"/>
      <c r="G2" s="34"/>
      <c r="H2" s="34"/>
      <c r="I2" s="34"/>
      <c r="J2" s="34"/>
      <c r="K2" s="34"/>
      <c r="L2" s="34"/>
    </row>
    <row r="3" spans="1:12" ht="15" thickTop="1">
      <c r="A3" s="67"/>
      <c r="B3" s="67"/>
      <c r="C3" s="67"/>
      <c r="D3" s="67"/>
      <c r="E3" s="67"/>
      <c r="F3" s="67"/>
    </row>
    <row r="4" spans="1:12" ht="16" thickBot="1">
      <c r="A4" s="63" t="s">
        <v>1</v>
      </c>
      <c r="B4" s="63"/>
      <c r="C4" s="63"/>
      <c r="D4" s="63"/>
      <c r="E4" s="63"/>
      <c r="F4" s="63"/>
    </row>
    <row r="5" spans="1:12" s="47" customFormat="1" ht="14.5" customHeight="1" thickTop="1">
      <c r="A5" s="64" t="s">
        <v>2</v>
      </c>
      <c r="B5" s="64"/>
      <c r="C5" s="64"/>
      <c r="D5" s="64"/>
      <c r="E5" s="64"/>
      <c r="F5" s="64"/>
    </row>
    <row r="6" spans="1:12" s="47" customFormat="1" ht="14.5" customHeight="1">
      <c r="A6" s="71" t="s">
        <v>3</v>
      </c>
      <c r="B6" s="71"/>
      <c r="C6" s="71"/>
      <c r="D6" s="71"/>
      <c r="E6" s="71"/>
      <c r="F6" s="71"/>
    </row>
    <row r="7" spans="1:12" s="47" customFormat="1" ht="14.5" customHeight="1">
      <c r="A7" s="66" t="s">
        <v>4</v>
      </c>
      <c r="B7" s="66"/>
      <c r="C7" s="66"/>
      <c r="D7" s="66"/>
      <c r="E7" s="66"/>
      <c r="F7" s="66"/>
    </row>
    <row r="8" spans="1:12" s="47" customFormat="1" ht="29.15" customHeight="1">
      <c r="A8" s="65" t="s">
        <v>5</v>
      </c>
      <c r="B8" s="65"/>
      <c r="C8" s="65"/>
      <c r="D8" s="65"/>
      <c r="E8" s="65"/>
      <c r="F8" s="65"/>
    </row>
    <row r="9" spans="1:12" ht="14.5" customHeight="1">
      <c r="A9" s="65"/>
      <c r="B9" s="65"/>
      <c r="C9" s="65"/>
      <c r="D9" s="65"/>
      <c r="E9" s="65"/>
      <c r="F9" s="65"/>
    </row>
    <row r="10" spans="1:12" ht="16" thickBot="1">
      <c r="A10" s="63" t="s">
        <v>6</v>
      </c>
      <c r="B10" s="63"/>
      <c r="C10" s="63"/>
      <c r="D10" s="63"/>
      <c r="E10" s="63"/>
      <c r="F10" s="63"/>
    </row>
    <row r="11" spans="1:12" ht="15" customHeight="1" thickTop="1">
      <c r="A11" s="69" t="s">
        <v>7</v>
      </c>
      <c r="B11" s="69"/>
      <c r="C11" s="69"/>
      <c r="D11" s="69"/>
      <c r="E11" s="69"/>
      <c r="F11" s="69"/>
    </row>
    <row r="12" spans="1:12">
      <c r="A12" s="69" t="s">
        <v>8</v>
      </c>
      <c r="B12" s="69"/>
      <c r="C12" s="69"/>
      <c r="D12" s="69"/>
      <c r="E12" s="69"/>
      <c r="F12" s="69"/>
    </row>
    <row r="13" spans="1:12" ht="31" customHeight="1">
      <c r="A13" s="69" t="s">
        <v>9</v>
      </c>
      <c r="B13" s="69"/>
      <c r="C13" s="69"/>
      <c r="D13" s="69"/>
      <c r="E13" s="69"/>
      <c r="F13" s="69"/>
    </row>
    <row r="14" spans="1:12">
      <c r="A14" s="69" t="s">
        <v>10</v>
      </c>
      <c r="B14" s="69"/>
      <c r="C14" s="69"/>
      <c r="D14" s="69"/>
      <c r="E14" s="69"/>
      <c r="F14" s="69"/>
    </row>
    <row r="15" spans="1:12" ht="32.5" customHeight="1">
      <c r="A15" s="69" t="s">
        <v>11</v>
      </c>
      <c r="B15" s="69"/>
      <c r="C15" s="69"/>
      <c r="D15" s="69"/>
      <c r="E15" s="69"/>
      <c r="F15" s="69"/>
    </row>
    <row r="16" spans="1:12">
      <c r="A16" s="69"/>
      <c r="B16" s="69"/>
      <c r="C16" s="69"/>
      <c r="D16" s="69"/>
      <c r="E16" s="69"/>
      <c r="F16" s="69"/>
    </row>
    <row r="17" spans="1:6" ht="16" thickBot="1">
      <c r="A17" s="70" t="s">
        <v>12</v>
      </c>
      <c r="B17" s="70"/>
      <c r="C17" s="70"/>
      <c r="D17" s="70"/>
      <c r="E17" s="70"/>
      <c r="F17" s="70"/>
    </row>
    <row r="18" spans="1:6" ht="15" thickTop="1">
      <c r="A18" s="72"/>
      <c r="B18" s="72"/>
      <c r="C18" s="72"/>
      <c r="D18" s="72"/>
      <c r="E18" s="72"/>
      <c r="F18" s="72"/>
    </row>
    <row r="19" spans="1:6">
      <c r="A19" s="2" t="s">
        <v>13</v>
      </c>
      <c r="B19" s="73" t="s">
        <v>14</v>
      </c>
      <c r="C19" s="74"/>
      <c r="D19" s="74"/>
      <c r="E19" s="74"/>
      <c r="F19" s="74"/>
    </row>
    <row r="20" spans="1:6" ht="36" customHeight="1">
      <c r="A20" s="3" t="s">
        <v>15</v>
      </c>
      <c r="B20" s="75" t="s">
        <v>16</v>
      </c>
      <c r="C20" s="76"/>
      <c r="D20" s="76"/>
      <c r="E20" s="76"/>
      <c r="F20" s="76"/>
    </row>
    <row r="21" spans="1:6">
      <c r="A21" s="82" t="s">
        <v>17</v>
      </c>
      <c r="B21" s="77" t="s">
        <v>18</v>
      </c>
      <c r="C21" s="78"/>
      <c r="D21" s="78"/>
      <c r="E21" s="78"/>
      <c r="F21" s="78"/>
    </row>
    <row r="22" spans="1:6" ht="63" customHeight="1">
      <c r="A22" s="83"/>
      <c r="B22" s="88" t="s">
        <v>126</v>
      </c>
      <c r="C22" s="89"/>
      <c r="D22" s="89"/>
      <c r="E22" s="89"/>
      <c r="F22" s="89"/>
    </row>
    <row r="23" spans="1:6" ht="33.75" customHeight="1">
      <c r="A23" s="82" t="s">
        <v>19</v>
      </c>
      <c r="B23" s="79" t="s">
        <v>20</v>
      </c>
      <c r="C23" s="69"/>
      <c r="D23" s="69"/>
      <c r="E23" s="69"/>
      <c r="F23" s="69"/>
    </row>
    <row r="24" spans="1:6" ht="147.65" customHeight="1">
      <c r="A24" s="83"/>
      <c r="B24" s="84" t="s">
        <v>124</v>
      </c>
      <c r="C24" s="85"/>
      <c r="D24" s="85"/>
      <c r="E24" s="85"/>
      <c r="F24" s="85"/>
    </row>
    <row r="25" spans="1:6" ht="37.5" customHeight="1">
      <c r="A25" s="82" t="s">
        <v>21</v>
      </c>
      <c r="B25" s="90" t="s">
        <v>22</v>
      </c>
      <c r="C25" s="91"/>
      <c r="D25" s="91"/>
      <c r="E25" s="91"/>
      <c r="F25" s="91"/>
    </row>
    <row r="26" spans="1:6" ht="271" customHeight="1">
      <c r="A26" s="83"/>
      <c r="B26" s="84" t="s">
        <v>127</v>
      </c>
      <c r="C26" s="85"/>
      <c r="D26" s="85"/>
      <c r="E26" s="85"/>
      <c r="F26" s="85"/>
    </row>
    <row r="27" spans="1:6" ht="77" customHeight="1">
      <c r="A27" s="4" t="s">
        <v>23</v>
      </c>
      <c r="B27" s="80" t="s">
        <v>117</v>
      </c>
      <c r="C27" s="81"/>
      <c r="D27" s="81"/>
      <c r="E27" s="81"/>
      <c r="F27" s="81"/>
    </row>
    <row r="28" spans="1:6" ht="35" customHeight="1">
      <c r="A28" s="86" t="s">
        <v>24</v>
      </c>
      <c r="B28" s="80" t="s">
        <v>25</v>
      </c>
      <c r="C28" s="81"/>
      <c r="D28" s="81"/>
      <c r="E28" s="81"/>
      <c r="F28" s="81"/>
    </row>
    <row r="29" spans="1:6" ht="33.5" customHeight="1">
      <c r="A29" s="87"/>
      <c r="B29" s="80" t="s">
        <v>123</v>
      </c>
      <c r="C29" s="81"/>
      <c r="D29" s="81"/>
      <c r="E29" s="81"/>
      <c r="F29" s="81"/>
    </row>
    <row r="30" spans="1:6" ht="51" customHeight="1">
      <c r="A30" s="87"/>
      <c r="B30" s="80" t="s">
        <v>125</v>
      </c>
      <c r="C30" s="81"/>
      <c r="D30" s="81"/>
      <c r="E30" s="81"/>
      <c r="F30" s="81"/>
    </row>
    <row r="31" spans="1:6" ht="31.5" customHeight="1">
      <c r="A31" s="3" t="s">
        <v>26</v>
      </c>
      <c r="B31" s="80" t="s">
        <v>27</v>
      </c>
      <c r="C31" s="81"/>
      <c r="D31" s="81"/>
      <c r="E31" s="81"/>
      <c r="F31" s="81"/>
    </row>
  </sheetData>
  <sheetProtection algorithmName="SHA-512" hashValue="VAKqoVVfIIOHe8KdGpRKP9+V0t0U/EXYLll1X2urjTYTz3/yr3qzZL+XSnI2RJ4U1plN59i8Anjlxk4+ABh7Bg==" saltValue="4YqktQQuVm0bmeYQBUGhrg==" spinCount="100000" sheet="1" objects="1" scenarios="1"/>
  <mergeCells count="35">
    <mergeCell ref="B31:F31"/>
    <mergeCell ref="B28:F28"/>
    <mergeCell ref="A21:A22"/>
    <mergeCell ref="A23:A24"/>
    <mergeCell ref="B27:F27"/>
    <mergeCell ref="B24:F24"/>
    <mergeCell ref="A28:A30"/>
    <mergeCell ref="B22:F22"/>
    <mergeCell ref="B30:F30"/>
    <mergeCell ref="B29:F29"/>
    <mergeCell ref="B26:F26"/>
    <mergeCell ref="A25:A26"/>
    <mergeCell ref="B25:F25"/>
    <mergeCell ref="A18:F18"/>
    <mergeCell ref="B19:F19"/>
    <mergeCell ref="B20:F20"/>
    <mergeCell ref="B21:F21"/>
    <mergeCell ref="B23:F23"/>
    <mergeCell ref="A16:F16"/>
    <mergeCell ref="A17:F17"/>
    <mergeCell ref="A6:F6"/>
    <mergeCell ref="A8:F8"/>
    <mergeCell ref="A10:F10"/>
    <mergeCell ref="A11:F11"/>
    <mergeCell ref="A12:F12"/>
    <mergeCell ref="A14:F14"/>
    <mergeCell ref="A15:F15"/>
    <mergeCell ref="A13:F13"/>
    <mergeCell ref="A1:L1"/>
    <mergeCell ref="A4:F4"/>
    <mergeCell ref="A5:F5"/>
    <mergeCell ref="A9:F9"/>
    <mergeCell ref="A7:F7"/>
    <mergeCell ref="A3:F3"/>
    <mergeCell ref="A2:F2"/>
  </mergeCell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C16DD-10D1-47A7-BE1C-31B8CCD97FC6}">
  <sheetPr>
    <tabColor theme="8" tint="-0.499984740745262"/>
    <pageSetUpPr fitToPage="1"/>
  </sheetPr>
  <dimension ref="A1:I49"/>
  <sheetViews>
    <sheetView zoomScale="85" zoomScaleNormal="85" workbookViewId="0">
      <pane ySplit="5" topLeftCell="A6" activePane="bottomLeft" state="frozen"/>
      <selection pane="bottomLeft" activeCell="D10" sqref="D10"/>
    </sheetView>
  </sheetViews>
  <sheetFormatPr baseColWidth="10" defaultColWidth="11.453125" defaultRowHeight="14.5"/>
  <cols>
    <col min="1" max="1" width="60.453125" customWidth="1"/>
    <col min="2" max="9" width="16.1796875" style="6" customWidth="1"/>
  </cols>
  <sheetData>
    <row r="1" spans="1:9" ht="24" thickBot="1">
      <c r="A1" s="62" t="s">
        <v>28</v>
      </c>
      <c r="B1" s="62"/>
      <c r="C1" s="62"/>
      <c r="D1" s="62"/>
      <c r="E1" s="62"/>
      <c r="F1" s="62"/>
      <c r="G1" s="62"/>
      <c r="H1" s="62"/>
    </row>
    <row r="2" spans="1:9" ht="15" thickTop="1">
      <c r="A2" s="100"/>
      <c r="B2" s="100"/>
      <c r="C2" s="100"/>
      <c r="D2" s="100"/>
      <c r="E2" s="100"/>
      <c r="F2" s="100"/>
      <c r="G2" s="100"/>
      <c r="H2" s="100"/>
      <c r="I2" s="7"/>
    </row>
    <row r="3" spans="1:9" ht="18.5">
      <c r="A3" s="1" t="s">
        <v>122</v>
      </c>
      <c r="B3" s="106"/>
      <c r="C3" s="106"/>
      <c r="D3" s="106"/>
      <c r="E3" s="106"/>
      <c r="F3" s="106"/>
      <c r="G3" s="106"/>
      <c r="H3" s="106"/>
      <c r="I3" s="7"/>
    </row>
    <row r="4" spans="1:9" ht="18.649999999999999" customHeight="1">
      <c r="A4" s="109" t="s">
        <v>121</v>
      </c>
      <c r="B4" s="107"/>
      <c r="C4" s="107"/>
      <c r="D4" s="107"/>
      <c r="E4" s="107"/>
      <c r="F4" s="107"/>
      <c r="G4" s="107"/>
      <c r="H4" s="107"/>
      <c r="I4" s="7"/>
    </row>
    <row r="5" spans="1:9" ht="17.149999999999999" customHeight="1">
      <c r="A5" s="109"/>
      <c r="B5" s="107"/>
      <c r="C5" s="107"/>
      <c r="D5" s="107"/>
      <c r="E5" s="107"/>
      <c r="F5" s="107"/>
      <c r="G5" s="107"/>
      <c r="H5" s="107"/>
      <c r="I5" s="7"/>
    </row>
    <row r="6" spans="1:9" ht="18.649999999999999" customHeight="1">
      <c r="A6" s="108"/>
      <c r="B6" s="108"/>
      <c r="C6" s="108"/>
      <c r="D6" s="108"/>
      <c r="E6" s="108"/>
      <c r="F6" s="108"/>
      <c r="G6" s="108"/>
      <c r="H6" s="108"/>
      <c r="I6" s="7"/>
    </row>
    <row r="7" spans="1:9" ht="17">
      <c r="A7" s="93" t="s">
        <v>29</v>
      </c>
      <c r="B7" s="93"/>
      <c r="C7" s="93"/>
      <c r="D7" s="93"/>
      <c r="E7" s="93"/>
      <c r="F7" s="93"/>
      <c r="G7" s="93"/>
      <c r="H7" s="93"/>
    </row>
    <row r="8" spans="1:9" ht="29.5" customHeight="1">
      <c r="A8" s="104"/>
      <c r="B8" s="99" t="s">
        <v>30</v>
      </c>
      <c r="C8" s="99" t="s">
        <v>31</v>
      </c>
      <c r="D8" s="99" t="s">
        <v>32</v>
      </c>
      <c r="E8" s="99" t="s">
        <v>33</v>
      </c>
      <c r="F8" s="99" t="s">
        <v>34</v>
      </c>
      <c r="G8" s="92" t="s">
        <v>35</v>
      </c>
      <c r="H8" s="92" t="s">
        <v>36</v>
      </c>
    </row>
    <row r="9" spans="1:9" ht="30" customHeight="1">
      <c r="A9" s="105"/>
      <c r="B9" s="99"/>
      <c r="C9" s="99"/>
      <c r="D9" s="99"/>
      <c r="E9" s="99"/>
      <c r="F9" s="99"/>
      <c r="G9" s="92"/>
      <c r="H9" s="92"/>
    </row>
    <row r="10" spans="1:9">
      <c r="A10" s="35" t="s">
        <v>37</v>
      </c>
      <c r="B10" s="36">
        <f>'2023-2024 '!D10</f>
        <v>0</v>
      </c>
      <c r="C10" s="36">
        <f>'2024-2025'!D10</f>
        <v>0</v>
      </c>
      <c r="D10" s="36">
        <f>'2025-2026'!D10</f>
        <v>0</v>
      </c>
      <c r="E10" s="36">
        <f>'2026-2027'!D10</f>
        <v>0</v>
      </c>
      <c r="F10" s="36">
        <f>'2027-2028'!D10</f>
        <v>0</v>
      </c>
      <c r="G10" s="37">
        <f>SUM(B10:F10)</f>
        <v>0</v>
      </c>
      <c r="H10" s="38"/>
    </row>
    <row r="11" spans="1:9">
      <c r="A11" s="35" t="s">
        <v>38</v>
      </c>
      <c r="B11" s="36">
        <f>'2023-2024 '!D12</f>
        <v>0</v>
      </c>
      <c r="C11" s="36">
        <f>'2024-2025'!D12</f>
        <v>0</v>
      </c>
      <c r="D11" s="36">
        <f>'2025-2026'!D12</f>
        <v>0</v>
      </c>
      <c r="E11" s="36">
        <f>'2026-2027'!D12</f>
        <v>0</v>
      </c>
      <c r="F11" s="36">
        <f>'2027-2028'!D12</f>
        <v>0</v>
      </c>
      <c r="G11" s="37">
        <f>SUM(B11:F11)</f>
        <v>0</v>
      </c>
      <c r="H11" s="38"/>
    </row>
    <row r="12" spans="1:9">
      <c r="A12" s="35" t="s">
        <v>39</v>
      </c>
      <c r="B12" s="39">
        <f>'2023-2024 '!D17</f>
        <v>0</v>
      </c>
      <c r="C12" s="40">
        <f>'2024-2025'!D17</f>
        <v>0</v>
      </c>
      <c r="D12" s="40">
        <f>'2025-2026'!D17</f>
        <v>0</v>
      </c>
      <c r="E12" s="40">
        <f>'2026-2027'!D17</f>
        <v>0</v>
      </c>
      <c r="F12" s="40">
        <f>'2027-2028'!D17</f>
        <v>0</v>
      </c>
      <c r="G12" s="41">
        <f>SUM(B12:F12)</f>
        <v>0</v>
      </c>
      <c r="H12" s="39" t="e">
        <f>G12/G10</f>
        <v>#DIV/0!</v>
      </c>
    </row>
    <row r="13" spans="1:9" ht="17">
      <c r="A13" s="101"/>
      <c r="B13" s="101"/>
      <c r="C13" s="101"/>
      <c r="D13" s="101"/>
      <c r="E13" s="101"/>
      <c r="F13" s="101"/>
      <c r="G13" s="101"/>
      <c r="H13" s="101"/>
      <c r="I13" s="42"/>
    </row>
    <row r="14" spans="1:9" ht="17">
      <c r="A14" s="93" t="s">
        <v>40</v>
      </c>
      <c r="B14" s="93"/>
      <c r="C14" s="93"/>
      <c r="D14" s="93"/>
      <c r="E14" s="93"/>
      <c r="F14" s="93"/>
      <c r="G14" s="93"/>
      <c r="H14" s="93"/>
    </row>
    <row r="15" spans="1:9" ht="39" customHeight="1">
      <c r="A15" s="104"/>
      <c r="B15" s="99" t="s">
        <v>30</v>
      </c>
      <c r="C15" s="99" t="s">
        <v>31</v>
      </c>
      <c r="D15" s="99" t="s">
        <v>32</v>
      </c>
      <c r="E15" s="99" t="s">
        <v>33</v>
      </c>
      <c r="F15" s="99" t="s">
        <v>34</v>
      </c>
      <c r="G15" s="92" t="s">
        <v>35</v>
      </c>
      <c r="H15" s="92" t="s">
        <v>36</v>
      </c>
    </row>
    <row r="16" spans="1:9">
      <c r="A16" s="105"/>
      <c r="B16" s="99"/>
      <c r="C16" s="99"/>
      <c r="D16" s="99"/>
      <c r="E16" s="99"/>
      <c r="F16" s="99"/>
      <c r="G16" s="92"/>
      <c r="H16" s="92"/>
    </row>
    <row r="17" spans="1:9">
      <c r="A17" s="35" t="s">
        <v>41</v>
      </c>
      <c r="B17" s="36">
        <f>'2023-2024 '!D22</f>
        <v>0</v>
      </c>
      <c r="C17" s="36">
        <f>'2024-2025'!D22</f>
        <v>0</v>
      </c>
      <c r="D17" s="36">
        <f>'2025-2026'!D22</f>
        <v>0</v>
      </c>
      <c r="E17" s="36">
        <f>'2026-2027'!D22</f>
        <v>0</v>
      </c>
      <c r="F17" s="36">
        <f>'2027-2028'!D22</f>
        <v>0</v>
      </c>
      <c r="G17" s="37">
        <f>SUM(B17:F17)</f>
        <v>0</v>
      </c>
      <c r="H17" s="38"/>
    </row>
    <row r="18" spans="1:9">
      <c r="A18" s="35" t="s">
        <v>42</v>
      </c>
      <c r="B18" s="36">
        <f>'2023-2024 '!D24</f>
        <v>0</v>
      </c>
      <c r="C18" s="36">
        <f>'2024-2025'!D24</f>
        <v>0</v>
      </c>
      <c r="D18" s="36">
        <f>'2025-2026'!D24</f>
        <v>0</v>
      </c>
      <c r="E18" s="36">
        <f>'2026-2027'!D24</f>
        <v>0</v>
      </c>
      <c r="F18" s="36">
        <f>'2027-2028'!D24</f>
        <v>0</v>
      </c>
      <c r="G18" s="37">
        <f>SUM(B18:F18)</f>
        <v>0</v>
      </c>
      <c r="H18" s="38"/>
    </row>
    <row r="19" spans="1:9">
      <c r="A19" s="35" t="s">
        <v>43</v>
      </c>
      <c r="B19" s="39">
        <f>'2023-2024 '!D30</f>
        <v>0</v>
      </c>
      <c r="C19" s="40">
        <f>'2024-2025'!D30</f>
        <v>0</v>
      </c>
      <c r="D19" s="40">
        <f>'2025-2026'!D30</f>
        <v>0</v>
      </c>
      <c r="E19" s="40">
        <f>'2026-2027'!D30</f>
        <v>0</v>
      </c>
      <c r="F19" s="40">
        <f>'2027-2028'!D30</f>
        <v>0</v>
      </c>
      <c r="G19" s="43">
        <f>SUM(B19:F19)</f>
        <v>0</v>
      </c>
      <c r="H19" s="39" t="e">
        <f>G19/G17</f>
        <v>#DIV/0!</v>
      </c>
    </row>
    <row r="20" spans="1:9" ht="17">
      <c r="A20" s="102"/>
      <c r="B20" s="102"/>
      <c r="C20" s="102"/>
      <c r="D20" s="102"/>
      <c r="E20" s="102"/>
      <c r="F20" s="102"/>
      <c r="G20" s="102"/>
      <c r="H20" s="102"/>
      <c r="I20" s="42"/>
    </row>
    <row r="21" spans="1:9" ht="17">
      <c r="A21" s="93" t="s">
        <v>44</v>
      </c>
      <c r="B21" s="93"/>
      <c r="C21" s="93"/>
      <c r="D21" s="93"/>
      <c r="E21" s="93"/>
      <c r="F21" s="93"/>
      <c r="G21" s="93"/>
      <c r="H21" s="93"/>
      <c r="I21" s="42"/>
    </row>
    <row r="22" spans="1:9" ht="14.5" customHeight="1">
      <c r="A22" s="104"/>
      <c r="B22" s="99" t="s">
        <v>30</v>
      </c>
      <c r="C22" s="99" t="s">
        <v>31</v>
      </c>
      <c r="D22" s="99" t="s">
        <v>32</v>
      </c>
      <c r="E22" s="99" t="s">
        <v>33</v>
      </c>
      <c r="F22" s="99" t="s">
        <v>34</v>
      </c>
      <c r="G22" s="92" t="s">
        <v>35</v>
      </c>
      <c r="H22" s="92" t="s">
        <v>36</v>
      </c>
    </row>
    <row r="23" spans="1:9" ht="29.5" customHeight="1">
      <c r="A23" s="105"/>
      <c r="B23" s="99"/>
      <c r="C23" s="99"/>
      <c r="D23" s="99"/>
      <c r="E23" s="99"/>
      <c r="F23" s="99"/>
      <c r="G23" s="92"/>
      <c r="H23" s="92"/>
    </row>
    <row r="24" spans="1:9">
      <c r="A24" s="35" t="s">
        <v>45</v>
      </c>
      <c r="B24" s="36">
        <f>'2023-2024 '!D35</f>
        <v>0</v>
      </c>
      <c r="C24" s="36">
        <f>'2024-2025'!D35</f>
        <v>0</v>
      </c>
      <c r="D24" s="36">
        <f>'2025-2026'!D35</f>
        <v>0</v>
      </c>
      <c r="E24" s="36">
        <f>'2026-2027'!D35</f>
        <v>0</v>
      </c>
      <c r="F24" s="36">
        <f>'2027-2028'!D35</f>
        <v>0</v>
      </c>
      <c r="G24" s="37">
        <f>SUM(B24:F24)</f>
        <v>0</v>
      </c>
      <c r="H24" s="38"/>
    </row>
    <row r="25" spans="1:9">
      <c r="A25" s="35" t="s">
        <v>46</v>
      </c>
      <c r="B25" s="36">
        <f>'2023-2024 '!D37</f>
        <v>0</v>
      </c>
      <c r="C25" s="36">
        <f>'2024-2025'!D37</f>
        <v>0</v>
      </c>
      <c r="D25" s="36">
        <f>'2025-2026'!D37</f>
        <v>0</v>
      </c>
      <c r="E25" s="36">
        <f>'2026-2027'!D37</f>
        <v>0</v>
      </c>
      <c r="F25" s="36">
        <f>'2027-2028'!D37</f>
        <v>0</v>
      </c>
      <c r="G25" s="37">
        <f>SUM(B25:F25)</f>
        <v>0</v>
      </c>
      <c r="H25" s="38"/>
    </row>
    <row r="26" spans="1:9">
      <c r="A26" s="35" t="s">
        <v>47</v>
      </c>
      <c r="B26" s="39">
        <f>'2023-2024 '!D43</f>
        <v>0</v>
      </c>
      <c r="C26" s="40">
        <f>'2024-2025'!D43</f>
        <v>0</v>
      </c>
      <c r="D26" s="40">
        <f>'2025-2026'!D43</f>
        <v>0</v>
      </c>
      <c r="E26" s="40">
        <f>'2026-2027'!D43</f>
        <v>0</v>
      </c>
      <c r="F26" s="40">
        <f>'2027-2028'!D43</f>
        <v>0</v>
      </c>
      <c r="G26" s="43">
        <f>SUM(B26:F26)</f>
        <v>0</v>
      </c>
      <c r="H26" s="39" t="e">
        <f>G26/G24</f>
        <v>#DIV/0!</v>
      </c>
    </row>
    <row r="27" spans="1:9" ht="17">
      <c r="A27" s="103"/>
      <c r="B27" s="103"/>
      <c r="C27" s="103"/>
      <c r="D27" s="103"/>
      <c r="E27" s="103"/>
      <c r="F27" s="103"/>
      <c r="G27" s="103"/>
      <c r="H27" s="103"/>
      <c r="I27" s="42"/>
    </row>
    <row r="28" spans="1:9" ht="17">
      <c r="A28" s="110" t="s">
        <v>48</v>
      </c>
      <c r="B28" s="110"/>
      <c r="C28" s="110"/>
      <c r="D28" s="110"/>
      <c r="E28" s="110"/>
      <c r="F28" s="110"/>
      <c r="G28" s="110"/>
      <c r="H28" s="110"/>
      <c r="I28" s="54"/>
    </row>
    <row r="29" spans="1:9" ht="14.5" customHeight="1">
      <c r="A29" s="96"/>
      <c r="B29" s="98" t="s">
        <v>30</v>
      </c>
      <c r="C29" s="98" t="s">
        <v>31</v>
      </c>
      <c r="D29" s="98" t="s">
        <v>32</v>
      </c>
      <c r="E29" s="98" t="s">
        <v>33</v>
      </c>
      <c r="F29" s="98" t="s">
        <v>34</v>
      </c>
      <c r="G29" s="111" t="s">
        <v>35</v>
      </c>
      <c r="H29" s="111" t="s">
        <v>49</v>
      </c>
    </row>
    <row r="30" spans="1:9" ht="29.5" customHeight="1">
      <c r="A30" s="97"/>
      <c r="B30" s="98"/>
      <c r="C30" s="98"/>
      <c r="D30" s="98"/>
      <c r="E30" s="98"/>
      <c r="F30" s="98"/>
      <c r="G30" s="111"/>
      <c r="H30" s="111"/>
    </row>
    <row r="31" spans="1:9">
      <c r="A31" s="35" t="s">
        <v>119</v>
      </c>
      <c r="B31" s="55">
        <f>'2023-2024 '!D49</f>
        <v>0</v>
      </c>
      <c r="C31" s="55">
        <f>'2024-2025'!D49</f>
        <v>0</v>
      </c>
      <c r="D31" s="55">
        <f>'2025-2026'!D49</f>
        <v>0</v>
      </c>
      <c r="E31" s="55">
        <f>'2026-2027'!D49</f>
        <v>0</v>
      </c>
      <c r="F31" s="55">
        <f>'2027-2028'!D49</f>
        <v>0</v>
      </c>
      <c r="G31" s="43">
        <f>SUM(B31:F31)</f>
        <v>0</v>
      </c>
      <c r="H31" s="56"/>
    </row>
    <row r="32" spans="1:9" ht="17">
      <c r="A32" s="102"/>
      <c r="B32" s="102"/>
      <c r="C32" s="102"/>
      <c r="D32" s="102"/>
      <c r="E32" s="102"/>
      <c r="F32" s="102"/>
      <c r="G32" s="102"/>
      <c r="H32" s="102"/>
      <c r="I32" s="42"/>
    </row>
    <row r="33" spans="1:9" ht="17">
      <c r="A33" s="93" t="s">
        <v>50</v>
      </c>
      <c r="B33" s="93"/>
      <c r="C33" s="93"/>
      <c r="D33" s="93"/>
      <c r="E33" s="93"/>
      <c r="F33" s="93"/>
      <c r="G33" s="93"/>
      <c r="H33" s="93"/>
      <c r="I33" s="93"/>
    </row>
    <row r="34" spans="1:9" ht="14.5" customHeight="1">
      <c r="A34" s="94"/>
      <c r="B34" s="94" t="s">
        <v>30</v>
      </c>
      <c r="C34" s="94" t="s">
        <v>31</v>
      </c>
      <c r="D34" s="94" t="s">
        <v>32</v>
      </c>
      <c r="E34" s="94" t="s">
        <v>33</v>
      </c>
      <c r="F34" s="94" t="s">
        <v>34</v>
      </c>
      <c r="G34" s="94" t="s">
        <v>35</v>
      </c>
      <c r="H34" s="94" t="s">
        <v>36</v>
      </c>
      <c r="I34" s="94" t="s">
        <v>51</v>
      </c>
    </row>
    <row r="35" spans="1:9" ht="28.5" customHeight="1">
      <c r="A35" s="95"/>
      <c r="B35" s="95"/>
      <c r="C35" s="95"/>
      <c r="D35" s="95"/>
      <c r="E35" s="95"/>
      <c r="F35" s="95"/>
      <c r="G35" s="95"/>
      <c r="H35" s="95"/>
      <c r="I35" s="95"/>
    </row>
    <row r="36" spans="1:9" ht="22" customHeight="1">
      <c r="A36" s="35" t="s">
        <v>52</v>
      </c>
      <c r="B36" s="36">
        <f>'2023-2024 '!D54</f>
        <v>0</v>
      </c>
      <c r="C36" s="36">
        <f>'2024-2025'!D54</f>
        <v>0</v>
      </c>
      <c r="D36" s="36">
        <f>'2025-2026'!D54</f>
        <v>0</v>
      </c>
      <c r="E36" s="36">
        <f>'2026-2027'!D54</f>
        <v>0</v>
      </c>
      <c r="F36" s="36">
        <f>'2027-2028'!D54</f>
        <v>0</v>
      </c>
      <c r="G36" s="36">
        <f>SUM(B36:F36)</f>
        <v>0</v>
      </c>
      <c r="H36" s="38"/>
      <c r="I36" s="38"/>
    </row>
    <row r="37" spans="1:9" ht="20.5" customHeight="1">
      <c r="A37" s="35" t="s">
        <v>53</v>
      </c>
      <c r="B37" s="36">
        <f>'2023-2024 '!D56</f>
        <v>0</v>
      </c>
      <c r="C37" s="36">
        <f>'2024-2025'!D56</f>
        <v>0</v>
      </c>
      <c r="D37" s="36">
        <f>'2025-2026'!D56</f>
        <v>0</v>
      </c>
      <c r="E37" s="36">
        <f>'2026-2027'!D56</f>
        <v>0</v>
      </c>
      <c r="F37" s="36">
        <f>'2027-2028'!D56</f>
        <v>0</v>
      </c>
      <c r="G37" s="36">
        <f>SUM(B37:F37)</f>
        <v>0</v>
      </c>
      <c r="H37" s="38"/>
      <c r="I37" s="38"/>
    </row>
    <row r="38" spans="1:9" ht="25.5" customHeight="1">
      <c r="A38" s="35" t="s">
        <v>54</v>
      </c>
      <c r="B38" s="44">
        <f>'2023-2024 '!D57</f>
        <v>0</v>
      </c>
      <c r="C38" s="40">
        <f>'2024-2025'!D57</f>
        <v>0</v>
      </c>
      <c r="D38" s="40">
        <f>'2025-2026'!D57</f>
        <v>0</v>
      </c>
      <c r="E38" s="40">
        <f>'2026-2027'!D57</f>
        <v>0</v>
      </c>
      <c r="F38" s="40">
        <f>'2027-2028'!D57</f>
        <v>0</v>
      </c>
      <c r="G38" s="44">
        <f t="shared" ref="G38:G43" si="0">SUM(B38:F38)</f>
        <v>0</v>
      </c>
      <c r="H38" s="44" t="e">
        <f>G38/G36</f>
        <v>#DIV/0!</v>
      </c>
      <c r="I38" s="45"/>
    </row>
    <row r="39" spans="1:9" ht="27" customHeight="1">
      <c r="A39" s="35" t="s">
        <v>55</v>
      </c>
      <c r="B39" s="44">
        <f>'2023-2024 '!D58</f>
        <v>0</v>
      </c>
      <c r="C39" s="40">
        <f>'2024-2025'!D58</f>
        <v>0</v>
      </c>
      <c r="D39" s="40">
        <f>'2025-2026'!D58</f>
        <v>0</v>
      </c>
      <c r="E39" s="40">
        <f>'2026-2027'!D58</f>
        <v>0</v>
      </c>
      <c r="F39" s="40">
        <f>'2027-2028'!D58</f>
        <v>0</v>
      </c>
      <c r="G39" s="44">
        <f t="shared" si="0"/>
        <v>0</v>
      </c>
      <c r="H39" s="44" t="e">
        <f>G39/G36</f>
        <v>#DIV/0!</v>
      </c>
      <c r="I39" s="45"/>
    </row>
    <row r="40" spans="1:9" ht="26.15" customHeight="1">
      <c r="A40" s="35" t="s">
        <v>56</v>
      </c>
      <c r="B40" s="44">
        <f>'2023-2024 '!D59</f>
        <v>0</v>
      </c>
      <c r="C40" s="40">
        <f>'2024-2025'!D59</f>
        <v>0</v>
      </c>
      <c r="D40" s="40">
        <f>'2025-2026'!D59</f>
        <v>0</v>
      </c>
      <c r="E40" s="40">
        <f>'2026-2027'!D59</f>
        <v>0</v>
      </c>
      <c r="F40" s="40">
        <f>'2027-2028'!D59</f>
        <v>0</v>
      </c>
      <c r="G40" s="44">
        <f t="shared" si="0"/>
        <v>0</v>
      </c>
      <c r="H40" s="44" t="e">
        <f>G40/G36</f>
        <v>#DIV/0!</v>
      </c>
      <c r="I40" s="45"/>
    </row>
    <row r="41" spans="1:9" ht="26.15" customHeight="1">
      <c r="A41" s="35" t="s">
        <v>57</v>
      </c>
      <c r="B41" s="44">
        <f>'2023-2024 '!D60</f>
        <v>0</v>
      </c>
      <c r="C41" s="40">
        <f>'2024-2025'!D60</f>
        <v>0</v>
      </c>
      <c r="D41" s="40">
        <f>'2025-2026'!D60</f>
        <v>0</v>
      </c>
      <c r="E41" s="40">
        <f>'2026-2027'!D60</f>
        <v>0</v>
      </c>
      <c r="F41" s="40">
        <f>'2027-2028'!D60</f>
        <v>0</v>
      </c>
      <c r="G41" s="44">
        <f t="shared" si="0"/>
        <v>0</v>
      </c>
      <c r="H41" s="44" t="e">
        <f>G41/G36</f>
        <v>#DIV/0!</v>
      </c>
      <c r="I41" s="45"/>
    </row>
    <row r="42" spans="1:9" ht="24" customHeight="1">
      <c r="A42" s="35" t="s">
        <v>58</v>
      </c>
      <c r="B42" s="44">
        <f>'2023-2024 '!D61</f>
        <v>0</v>
      </c>
      <c r="C42" s="40">
        <f>'2024-2025'!D61</f>
        <v>0</v>
      </c>
      <c r="D42" s="40">
        <f>'2025-2026'!D61</f>
        <v>0</v>
      </c>
      <c r="E42" s="40">
        <f>'2026-2027'!D61</f>
        <v>0</v>
      </c>
      <c r="F42" s="40">
        <f>'2027-2028'!D61</f>
        <v>0</v>
      </c>
      <c r="G42" s="44">
        <f t="shared" si="0"/>
        <v>0</v>
      </c>
      <c r="H42" s="44" t="e">
        <f>G42/G36</f>
        <v>#DIV/0!</v>
      </c>
      <c r="I42" s="45"/>
    </row>
    <row r="43" spans="1:9" s="15" customFormat="1" ht="28" customHeight="1">
      <c r="A43" s="35" t="s">
        <v>59</v>
      </c>
      <c r="B43" s="44">
        <f>'2023-2024 '!D62</f>
        <v>0</v>
      </c>
      <c r="C43" s="40">
        <f>'2024-2025'!D62</f>
        <v>0</v>
      </c>
      <c r="D43" s="40">
        <f>'2025-2026'!D62</f>
        <v>0</v>
      </c>
      <c r="E43" s="40">
        <f>'2026-2027'!D62</f>
        <v>0</v>
      </c>
      <c r="F43" s="40">
        <f>'2027-2028'!D62</f>
        <v>0</v>
      </c>
      <c r="G43" s="44">
        <f t="shared" si="0"/>
        <v>0</v>
      </c>
      <c r="H43" s="44" t="e">
        <f>G43/G36</f>
        <v>#DIV/0!</v>
      </c>
      <c r="I43" s="45"/>
    </row>
    <row r="44" spans="1:9" s="15" customFormat="1" ht="24.65" customHeight="1">
      <c r="A44" s="35" t="s">
        <v>60</v>
      </c>
      <c r="B44" s="44">
        <f>'2023-2024 '!D65</f>
        <v>0</v>
      </c>
      <c r="C44" s="40">
        <f>'2024-2025'!D65</f>
        <v>0</v>
      </c>
      <c r="D44" s="40">
        <f>'2025-2026'!D65</f>
        <v>0</v>
      </c>
      <c r="E44" s="40">
        <f>'2026-2027'!D65</f>
        <v>0</v>
      </c>
      <c r="F44" s="40">
        <f>'2027-2028'!D65</f>
        <v>0</v>
      </c>
      <c r="G44" s="44">
        <f>SUM(B44:F44)</f>
        <v>0</v>
      </c>
      <c r="H44" s="44" t="e">
        <f>G44/G36</f>
        <v>#DIV/0!</v>
      </c>
      <c r="I44" s="48" t="e">
        <f>G44/G43</f>
        <v>#DIV/0!</v>
      </c>
    </row>
    <row r="45" spans="1:9" ht="30.65" customHeight="1">
      <c r="A45" s="46" t="s">
        <v>61</v>
      </c>
      <c r="B45" s="33">
        <f>B43+B44</f>
        <v>0</v>
      </c>
      <c r="C45" s="33">
        <f t="shared" ref="C45:F45" si="1">C43+C44</f>
        <v>0</v>
      </c>
      <c r="D45" s="33">
        <f t="shared" si="1"/>
        <v>0</v>
      </c>
      <c r="E45" s="33">
        <f t="shared" si="1"/>
        <v>0</v>
      </c>
      <c r="F45" s="33">
        <f t="shared" si="1"/>
        <v>0</v>
      </c>
      <c r="G45" s="23">
        <f>SUM(B45:F45)</f>
        <v>0</v>
      </c>
      <c r="H45" s="23" t="e">
        <f>G45/G36</f>
        <v>#DIV/0!</v>
      </c>
      <c r="I45" s="45"/>
    </row>
    <row r="47" spans="1:9">
      <c r="A47" s="47"/>
    </row>
    <row r="48" spans="1:9">
      <c r="A48" s="47" t="str">
        <f>IF($G$43&gt;450000,"Total GAC Funding may not exceed $450,000, please review and revise accordingly."," ")</f>
        <v xml:space="preserve"> </v>
      </c>
    </row>
    <row r="49" spans="1:1">
      <c r="A49" s="47" t="e">
        <f>IF($I$44&lt;10%,"Total Canadian HEI total contribution may not be less than 10% of GAC Contribution, please review and revise accordingly."," ")</f>
        <v>#DIV/0!</v>
      </c>
    </row>
  </sheetData>
  <sheetProtection algorithmName="SHA-512" hashValue="xEJP8z/4UW5DyuwrJGv3oRBPhAX0ZUg2OZQ8BoN0NW48nyDwm8sxvU8okWdG81x8Gt4NhsoIZjYhI6NMyr4T4g==" saltValue="54T0lCmgWexDrrUEfp3oZA==" spinCount="100000" sheet="1" objects="1" scenarios="1"/>
  <mergeCells count="56">
    <mergeCell ref="A32:H32"/>
    <mergeCell ref="F34:F35"/>
    <mergeCell ref="A22:A23"/>
    <mergeCell ref="C22:C23"/>
    <mergeCell ref="A28:H28"/>
    <mergeCell ref="F29:F30"/>
    <mergeCell ref="G29:G30"/>
    <mergeCell ref="H29:H30"/>
    <mergeCell ref="A1:H1"/>
    <mergeCell ref="H8:H9"/>
    <mergeCell ref="C8:C9"/>
    <mergeCell ref="H15:H16"/>
    <mergeCell ref="D8:D9"/>
    <mergeCell ref="E8:E9"/>
    <mergeCell ref="F8:F9"/>
    <mergeCell ref="B8:B9"/>
    <mergeCell ref="A8:A9"/>
    <mergeCell ref="F15:F16"/>
    <mergeCell ref="B3:H3"/>
    <mergeCell ref="B4:H5"/>
    <mergeCell ref="A6:H6"/>
    <mergeCell ref="A4:A5"/>
    <mergeCell ref="A15:A16"/>
    <mergeCell ref="G8:G9"/>
    <mergeCell ref="A2:H2"/>
    <mergeCell ref="A13:H13"/>
    <mergeCell ref="A20:H20"/>
    <mergeCell ref="A27:H27"/>
    <mergeCell ref="A7:H7"/>
    <mergeCell ref="A14:H14"/>
    <mergeCell ref="A21:H21"/>
    <mergeCell ref="D22:D23"/>
    <mergeCell ref="E22:E23"/>
    <mergeCell ref="F22:F23"/>
    <mergeCell ref="B15:B16"/>
    <mergeCell ref="C15:C16"/>
    <mergeCell ref="D15:D16"/>
    <mergeCell ref="G22:G23"/>
    <mergeCell ref="H22:H23"/>
    <mergeCell ref="E15:E16"/>
    <mergeCell ref="G15:G16"/>
    <mergeCell ref="A33:I33"/>
    <mergeCell ref="A34:A35"/>
    <mergeCell ref="I34:I35"/>
    <mergeCell ref="A29:A30"/>
    <mergeCell ref="B29:B30"/>
    <mergeCell ref="C29:C30"/>
    <mergeCell ref="D29:D30"/>
    <mergeCell ref="E29:E30"/>
    <mergeCell ref="G34:G35"/>
    <mergeCell ref="H34:H35"/>
    <mergeCell ref="B34:B35"/>
    <mergeCell ref="C34:C35"/>
    <mergeCell ref="D34:D35"/>
    <mergeCell ref="E34:E35"/>
    <mergeCell ref="B22:B23"/>
  </mergeCells>
  <conditionalFormatting sqref="I44">
    <cfRule type="cellIs" dxfId="15" priority="2" operator="lessThan">
      <formula>0.1</formula>
    </cfRule>
  </conditionalFormatting>
  <pageMargins left="0.70866141732283472" right="0.70866141732283472" top="0.74803149606299213" bottom="0.74803149606299213" header="0.31496062992125984" footer="0.31496062992125984"/>
  <pageSetup scale="51" orientation="portrait" horizontalDpi="0" verticalDpi="0" r:id="rId1"/>
  <ignoredErrors>
    <ignoredError sqref="B11:H12 B18:H19 B25:H26 B37:I37 B45:F45 B44:F44 B43:E43 C42 B38:G39 C10:H10 C36:I36 B40 F40:G40 C17:D17 F17:H17 B24:D24 F24:H2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DD1E8-050F-48BA-848D-3B8B4382CC0F}">
  <sheetPr>
    <tabColor theme="0" tint="-0.499984740745262"/>
  </sheetPr>
  <dimension ref="A1:E66"/>
  <sheetViews>
    <sheetView zoomScaleNormal="100" zoomScaleSheetLayoutView="90" workbookViewId="0">
      <pane ySplit="5" topLeftCell="A6" activePane="bottomLeft" state="frozen"/>
      <selection activeCell="B48" activeCellId="4" sqref="F34 B13:B16 B25:B29 B38:B42 B48"/>
      <selection pane="bottomLeft" activeCell="G53" sqref="G53"/>
    </sheetView>
  </sheetViews>
  <sheetFormatPr baseColWidth="10" defaultColWidth="11.453125" defaultRowHeight="14.5"/>
  <cols>
    <col min="1" max="1" width="61.453125" customWidth="1"/>
    <col min="2" max="2" width="66.453125" customWidth="1"/>
    <col min="3" max="3" width="13.453125" style="22" customWidth="1"/>
    <col min="4" max="4" width="24.453125" style="22" customWidth="1"/>
  </cols>
  <sheetData>
    <row r="1" spans="1:5" ht="24" thickBot="1">
      <c r="A1" s="62" t="s">
        <v>62</v>
      </c>
      <c r="B1" s="62"/>
      <c r="C1" s="62"/>
      <c r="D1" s="62"/>
    </row>
    <row r="2" spans="1:5" ht="15" thickTop="1">
      <c r="A2" s="112"/>
      <c r="B2" s="112"/>
      <c r="C2" s="112"/>
      <c r="D2" s="112"/>
    </row>
    <row r="3" spans="1:5" ht="17">
      <c r="A3" s="1" t="s">
        <v>63</v>
      </c>
      <c r="B3" s="117">
        <f>Summary!B3</f>
        <v>0</v>
      </c>
      <c r="C3" s="117"/>
      <c r="D3" s="117"/>
    </row>
    <row r="4" spans="1:5" ht="17.149999999999999" customHeight="1">
      <c r="A4" s="109" t="s">
        <v>120</v>
      </c>
      <c r="B4" s="118">
        <f>Summary!B4</f>
        <v>0</v>
      </c>
      <c r="C4" s="118"/>
      <c r="D4" s="118"/>
    </row>
    <row r="5" spans="1:5" ht="17.149999999999999" customHeight="1">
      <c r="A5" s="109"/>
      <c r="B5" s="118"/>
      <c r="C5" s="118"/>
      <c r="D5" s="118"/>
    </row>
    <row r="6" spans="1:5" ht="17">
      <c r="A6" s="108"/>
      <c r="B6" s="108"/>
      <c r="C6" s="108"/>
      <c r="D6" s="108"/>
    </row>
    <row r="7" spans="1:5" ht="17">
      <c r="A7" s="110" t="s">
        <v>64</v>
      </c>
      <c r="B7" s="110"/>
      <c r="C7" s="110"/>
      <c r="D7" s="110"/>
    </row>
    <row r="8" spans="1:5" ht="47.15" customHeight="1">
      <c r="A8" s="98"/>
      <c r="B8" s="12" t="s">
        <v>65</v>
      </c>
      <c r="C8" s="98" t="s">
        <v>66</v>
      </c>
      <c r="D8" s="12" t="s">
        <v>67</v>
      </c>
    </row>
    <row r="9" spans="1:5" ht="41.15" customHeight="1">
      <c r="A9" s="98"/>
      <c r="B9" s="13" t="s">
        <v>68</v>
      </c>
      <c r="C9" s="98"/>
      <c r="D9" s="16" t="s">
        <v>69</v>
      </c>
    </row>
    <row r="10" spans="1:5" ht="18" customHeight="1">
      <c r="A10" s="113" t="s">
        <v>70</v>
      </c>
      <c r="B10" s="17" t="s">
        <v>71</v>
      </c>
      <c r="C10" s="14"/>
      <c r="D10" s="19"/>
    </row>
    <row r="11" spans="1:5" ht="18.649999999999999" customHeight="1">
      <c r="A11" s="114"/>
      <c r="B11" s="17" t="s">
        <v>72</v>
      </c>
      <c r="C11" s="14"/>
      <c r="D11" s="19"/>
    </row>
    <row r="12" spans="1:5" ht="19" customHeight="1">
      <c r="A12" s="115"/>
      <c r="B12" s="20" t="s">
        <v>73</v>
      </c>
      <c r="C12" s="14"/>
      <c r="D12" s="36">
        <f>SUM(D10:D11)</f>
        <v>0</v>
      </c>
    </row>
    <row r="13" spans="1:5" ht="60" customHeight="1">
      <c r="A13" s="10" t="s">
        <v>54</v>
      </c>
      <c r="B13" s="60"/>
      <c r="C13" s="21"/>
      <c r="D13" s="26"/>
    </row>
    <row r="14" spans="1:5" ht="60" customHeight="1">
      <c r="A14" s="10" t="s">
        <v>55</v>
      </c>
      <c r="B14" s="60"/>
      <c r="C14" s="21"/>
      <c r="D14" s="26"/>
    </row>
    <row r="15" spans="1:5" ht="60" customHeight="1">
      <c r="A15" s="10" t="s">
        <v>56</v>
      </c>
      <c r="B15" s="60"/>
      <c r="C15" s="21"/>
      <c r="D15" s="26"/>
    </row>
    <row r="16" spans="1:5" ht="60" customHeight="1">
      <c r="A16" s="10" t="s">
        <v>57</v>
      </c>
      <c r="B16" s="60"/>
      <c r="C16" s="24"/>
      <c r="D16" s="26"/>
      <c r="E16" s="58" t="str">
        <f>IF($C$16&gt;6000,"Other expenses related to the program may not exceed $6000 par scholar. Please review and revise accordingly."," ")</f>
        <v xml:space="preserve"> </v>
      </c>
    </row>
    <row r="17" spans="1:5" ht="24.65" customHeight="1">
      <c r="A17" s="121" t="s">
        <v>74</v>
      </c>
      <c r="B17" s="121"/>
      <c r="C17" s="121"/>
      <c r="D17" s="23">
        <f>SUM(D13:D16)</f>
        <v>0</v>
      </c>
    </row>
    <row r="18" spans="1:5">
      <c r="A18" s="101"/>
      <c r="B18" s="101"/>
      <c r="C18" s="101"/>
      <c r="D18" s="101"/>
    </row>
    <row r="19" spans="1:5" ht="17">
      <c r="A19" s="110" t="s">
        <v>75</v>
      </c>
      <c r="B19" s="110"/>
      <c r="C19" s="110"/>
      <c r="D19" s="110"/>
    </row>
    <row r="20" spans="1:5" ht="44.5" customHeight="1">
      <c r="A20" s="98"/>
      <c r="B20" s="12" t="s">
        <v>65</v>
      </c>
      <c r="C20" s="98" t="s">
        <v>66</v>
      </c>
      <c r="D20" s="12" t="s">
        <v>67</v>
      </c>
    </row>
    <row r="21" spans="1:5" ht="40.5" customHeight="1">
      <c r="A21" s="98"/>
      <c r="B21" s="13" t="s">
        <v>68</v>
      </c>
      <c r="C21" s="98"/>
      <c r="D21" s="16" t="s">
        <v>69</v>
      </c>
    </row>
    <row r="22" spans="1:5" ht="17.149999999999999" customHeight="1">
      <c r="A22" s="116" t="s">
        <v>70</v>
      </c>
      <c r="B22" s="17" t="s">
        <v>71</v>
      </c>
      <c r="C22" s="14"/>
      <c r="D22" s="19"/>
    </row>
    <row r="23" spans="1:5" ht="18" customHeight="1">
      <c r="A23" s="116"/>
      <c r="B23" s="17" t="s">
        <v>72</v>
      </c>
      <c r="C23" s="14"/>
      <c r="D23" s="19"/>
    </row>
    <row r="24" spans="1:5" ht="19.5" customHeight="1">
      <c r="A24" s="116"/>
      <c r="B24" s="20" t="s">
        <v>73</v>
      </c>
      <c r="C24" s="14"/>
      <c r="D24" s="36">
        <f>SUM(D22:D23)</f>
        <v>0</v>
      </c>
    </row>
    <row r="25" spans="1:5" ht="60" customHeight="1">
      <c r="A25" s="10" t="s">
        <v>54</v>
      </c>
      <c r="B25" s="25"/>
      <c r="C25" s="21"/>
      <c r="D25" s="31"/>
    </row>
    <row r="26" spans="1:5" ht="60" customHeight="1">
      <c r="A26" s="10" t="s">
        <v>55</v>
      </c>
      <c r="B26" s="25"/>
      <c r="C26" s="21"/>
      <c r="D26" s="31"/>
    </row>
    <row r="27" spans="1:5" ht="60" customHeight="1">
      <c r="A27" s="10" t="s">
        <v>56</v>
      </c>
      <c r="B27" s="25"/>
      <c r="C27" s="21"/>
      <c r="D27" s="31"/>
    </row>
    <row r="28" spans="1:5" ht="60" customHeight="1">
      <c r="A28" s="10" t="s">
        <v>57</v>
      </c>
      <c r="B28" s="25"/>
      <c r="C28" s="24"/>
      <c r="D28" s="26"/>
      <c r="E28" s="58"/>
    </row>
    <row r="29" spans="1:5" ht="30" customHeight="1">
      <c r="A29" s="30" t="s">
        <v>76</v>
      </c>
      <c r="B29" s="25"/>
      <c r="C29" s="24"/>
      <c r="D29" s="40">
        <f>(D22*500)+(D23*250)</f>
        <v>0</v>
      </c>
    </row>
    <row r="30" spans="1:5" ht="24.65" customHeight="1">
      <c r="A30" s="121" t="s">
        <v>77</v>
      </c>
      <c r="B30" s="121"/>
      <c r="C30" s="121"/>
      <c r="D30" s="51">
        <f>SUM(D25:D28)</f>
        <v>0</v>
      </c>
    </row>
    <row r="31" spans="1:5" ht="17">
      <c r="A31" s="119"/>
      <c r="B31" s="119"/>
      <c r="C31" s="119"/>
      <c r="D31" s="119"/>
    </row>
    <row r="32" spans="1:5" ht="17">
      <c r="A32" s="110" t="s">
        <v>78</v>
      </c>
      <c r="B32" s="110"/>
      <c r="C32" s="110"/>
      <c r="D32" s="110"/>
    </row>
    <row r="33" spans="1:5" ht="42.65" customHeight="1">
      <c r="A33" s="96"/>
      <c r="B33" s="12" t="s">
        <v>65</v>
      </c>
      <c r="C33" s="98" t="s">
        <v>66</v>
      </c>
      <c r="D33" s="12" t="s">
        <v>67</v>
      </c>
    </row>
    <row r="34" spans="1:5" ht="40.4" customHeight="1">
      <c r="A34" s="97"/>
      <c r="B34" s="13" t="s">
        <v>68</v>
      </c>
      <c r="C34" s="98"/>
      <c r="D34" s="16" t="s">
        <v>69</v>
      </c>
    </row>
    <row r="35" spans="1:5" ht="19.5" customHeight="1">
      <c r="A35" s="113" t="s">
        <v>70</v>
      </c>
      <c r="B35" s="17" t="s">
        <v>71</v>
      </c>
      <c r="C35" s="14"/>
      <c r="D35" s="19"/>
    </row>
    <row r="36" spans="1:5" ht="18" customHeight="1">
      <c r="A36" s="114"/>
      <c r="B36" s="17" t="s">
        <v>72</v>
      </c>
      <c r="C36" s="14"/>
      <c r="D36" s="19"/>
    </row>
    <row r="37" spans="1:5" ht="19" customHeight="1">
      <c r="A37" s="115"/>
      <c r="B37" s="20" t="s">
        <v>73</v>
      </c>
      <c r="C37" s="14"/>
      <c r="D37" s="36">
        <f>SUM(D35:D36)</f>
        <v>0</v>
      </c>
    </row>
    <row r="38" spans="1:5" ht="60" customHeight="1">
      <c r="A38" s="10" t="s">
        <v>54</v>
      </c>
      <c r="B38" s="60"/>
      <c r="C38" s="24"/>
      <c r="D38" s="31"/>
    </row>
    <row r="39" spans="1:5" ht="60" customHeight="1">
      <c r="A39" s="10" t="s">
        <v>55</v>
      </c>
      <c r="B39" s="60"/>
      <c r="C39" s="24"/>
      <c r="D39" s="31"/>
    </row>
    <row r="40" spans="1:5" ht="60" customHeight="1">
      <c r="A40" s="10" t="s">
        <v>56</v>
      </c>
      <c r="B40" s="60"/>
      <c r="C40" s="24"/>
      <c r="D40" s="31"/>
    </row>
    <row r="41" spans="1:5" ht="60" customHeight="1">
      <c r="A41" s="10" t="s">
        <v>57</v>
      </c>
      <c r="B41" s="60"/>
      <c r="C41" s="24"/>
      <c r="D41" s="31"/>
      <c r="E41" s="58" t="str">
        <f>IF($C$41&gt;6000,"Other expenses related to the program may not exceed $6000 par scholar. Please review and revise accordingly."," ")</f>
        <v xml:space="preserve"> </v>
      </c>
    </row>
    <row r="42" spans="1:5" ht="30" customHeight="1">
      <c r="A42" s="30" t="s">
        <v>76</v>
      </c>
      <c r="B42" s="25"/>
      <c r="C42" s="24"/>
      <c r="D42" s="40">
        <f>(D35*500)+(D36*250)</f>
        <v>0</v>
      </c>
    </row>
    <row r="43" spans="1:5" ht="24.65" customHeight="1">
      <c r="A43" s="121" t="s">
        <v>79</v>
      </c>
      <c r="B43" s="121"/>
      <c r="C43" s="121"/>
      <c r="D43" s="52">
        <f>SUM(D38:D42)</f>
        <v>0</v>
      </c>
    </row>
    <row r="44" spans="1:5">
      <c r="A44" s="120"/>
      <c r="B44" s="120"/>
      <c r="C44" s="120"/>
      <c r="D44" s="120"/>
    </row>
    <row r="45" spans="1:5" ht="17">
      <c r="A45" s="110" t="s">
        <v>80</v>
      </c>
      <c r="B45" s="110"/>
      <c r="C45" s="110"/>
      <c r="D45" s="110"/>
    </row>
    <row r="46" spans="1:5" ht="42.65" customHeight="1">
      <c r="A46" s="96"/>
      <c r="B46" s="12" t="s">
        <v>65</v>
      </c>
      <c r="C46" s="98" t="s">
        <v>66</v>
      </c>
      <c r="D46" s="12" t="s">
        <v>67</v>
      </c>
    </row>
    <row r="47" spans="1:5" ht="40.4" customHeight="1">
      <c r="A47" s="97"/>
      <c r="B47" s="13" t="s">
        <v>68</v>
      </c>
      <c r="C47" s="98"/>
      <c r="D47" s="16" t="s">
        <v>69</v>
      </c>
    </row>
    <row r="48" spans="1:5" ht="60" customHeight="1">
      <c r="A48" s="10" t="s">
        <v>81</v>
      </c>
      <c r="B48" s="60"/>
      <c r="C48" s="24"/>
      <c r="D48" s="31"/>
    </row>
    <row r="49" spans="1:4" ht="30" customHeight="1">
      <c r="A49" s="121" t="s">
        <v>82</v>
      </c>
      <c r="B49" s="121"/>
      <c r="C49" s="121"/>
      <c r="D49" s="52">
        <f>SUM(D48:D48)</f>
        <v>0</v>
      </c>
    </row>
    <row r="50" spans="1:4">
      <c r="A50" s="120"/>
      <c r="B50" s="120"/>
      <c r="C50" s="120"/>
      <c r="D50" s="120"/>
    </row>
    <row r="51" spans="1:4" ht="17">
      <c r="A51" s="110" t="s">
        <v>83</v>
      </c>
      <c r="B51" s="110"/>
      <c r="C51" s="110"/>
      <c r="D51" s="110"/>
    </row>
    <row r="52" spans="1:4" ht="44.5" customHeight="1">
      <c r="A52" s="96"/>
      <c r="B52" s="96" t="s">
        <v>65</v>
      </c>
      <c r="C52" s="98" t="s">
        <v>84</v>
      </c>
      <c r="D52" s="12" t="s">
        <v>67</v>
      </c>
    </row>
    <row r="53" spans="1:4" ht="55.4" customHeight="1">
      <c r="A53" s="97"/>
      <c r="B53" s="97"/>
      <c r="C53" s="98"/>
      <c r="D53" s="16" t="s">
        <v>69</v>
      </c>
    </row>
    <row r="54" spans="1:4" s="27" customFormat="1" ht="18.649999999999999" customHeight="1">
      <c r="A54" s="113" t="s">
        <v>85</v>
      </c>
      <c r="B54" s="17" t="s">
        <v>71</v>
      </c>
      <c r="C54" s="14"/>
      <c r="D54" s="36">
        <f>D10+D22+D35</f>
        <v>0</v>
      </c>
    </row>
    <row r="55" spans="1:4" s="27" customFormat="1" ht="18.649999999999999" customHeight="1">
      <c r="A55" s="114"/>
      <c r="B55" s="17" t="s">
        <v>72</v>
      </c>
      <c r="C55" s="14"/>
      <c r="D55" s="36">
        <f>D11+D23+D36</f>
        <v>0</v>
      </c>
    </row>
    <row r="56" spans="1:4" s="27" customFormat="1" ht="17.5" customHeight="1">
      <c r="A56" s="115"/>
      <c r="B56" s="20" t="s">
        <v>73</v>
      </c>
      <c r="C56" s="14"/>
      <c r="D56" s="36">
        <f>D54+D55</f>
        <v>0</v>
      </c>
    </row>
    <row r="57" spans="1:4">
      <c r="A57" s="10" t="s">
        <v>54</v>
      </c>
      <c r="B57" s="11"/>
      <c r="C57" s="24"/>
      <c r="D57" s="44">
        <f>D13+D25+D38+D48</f>
        <v>0</v>
      </c>
    </row>
    <row r="58" spans="1:4">
      <c r="A58" s="10" t="s">
        <v>55</v>
      </c>
      <c r="B58" s="11"/>
      <c r="C58" s="24"/>
      <c r="D58" s="44">
        <f>D14+D26+D39</f>
        <v>0</v>
      </c>
    </row>
    <row r="59" spans="1:4">
      <c r="A59" s="10" t="s">
        <v>56</v>
      </c>
      <c r="B59" s="11"/>
      <c r="C59" s="24"/>
      <c r="D59" s="44">
        <f>D15+D27+D40</f>
        <v>0</v>
      </c>
    </row>
    <row r="60" spans="1:4">
      <c r="A60" s="10" t="s">
        <v>57</v>
      </c>
      <c r="B60" s="11"/>
      <c r="C60" s="24"/>
      <c r="D60" s="44">
        <f>D16+D28+D41</f>
        <v>0</v>
      </c>
    </row>
    <row r="61" spans="1:4">
      <c r="A61" s="10" t="s">
        <v>58</v>
      </c>
      <c r="B61" s="11"/>
      <c r="C61" s="24"/>
      <c r="D61" s="44">
        <f>D29+D42</f>
        <v>0</v>
      </c>
    </row>
    <row r="62" spans="1:4" ht="19" customHeight="1">
      <c r="A62" s="122" t="s">
        <v>86</v>
      </c>
      <c r="B62" s="123"/>
      <c r="C62" s="123"/>
      <c r="D62" s="23">
        <f>SUM(D57:D61)</f>
        <v>0</v>
      </c>
    </row>
    <row r="63" spans="1:4">
      <c r="A63" s="5" t="s">
        <v>87</v>
      </c>
      <c r="B63" s="8"/>
      <c r="C63" s="14"/>
      <c r="D63" s="29"/>
    </row>
    <row r="64" spans="1:4">
      <c r="A64" s="5" t="s">
        <v>88</v>
      </c>
      <c r="B64" s="8"/>
      <c r="C64" s="14"/>
      <c r="D64" s="29"/>
    </row>
    <row r="65" spans="1:4" ht="18.5">
      <c r="A65" s="122" t="s">
        <v>89</v>
      </c>
      <c r="B65" s="123"/>
      <c r="C65" s="123"/>
      <c r="D65" s="23">
        <f>SUM(D63:D64)</f>
        <v>0</v>
      </c>
    </row>
    <row r="66" spans="1:4" ht="18.649999999999999" customHeight="1">
      <c r="A66" s="122" t="s">
        <v>90</v>
      </c>
      <c r="B66" s="123"/>
      <c r="C66" s="123"/>
      <c r="D66" s="23">
        <f>D62+D65</f>
        <v>0</v>
      </c>
    </row>
  </sheetData>
  <sheetProtection algorithmName="SHA-512" hashValue="6tzEPN7DAjhjC2rGRkbmdrtqEldd6w8VtsFFPi5NjzkKQGYTuR4noxhJKoIGpRn80Gc6jrldZQOnFwy5qoElbw==" saltValue="xuJyj3ywkxk2jz1eAG4Q9g==" spinCount="100000" sheet="1" objects="1" scenarios="1"/>
  <mergeCells count="37">
    <mergeCell ref="A66:C66"/>
    <mergeCell ref="A62:C62"/>
    <mergeCell ref="A65:C65"/>
    <mergeCell ref="A1:D1"/>
    <mergeCell ref="C8:C9"/>
    <mergeCell ref="C33:C34"/>
    <mergeCell ref="A8:A9"/>
    <mergeCell ref="C52:C53"/>
    <mergeCell ref="A17:C17"/>
    <mergeCell ref="A20:A21"/>
    <mergeCell ref="A33:A34"/>
    <mergeCell ref="A52:A53"/>
    <mergeCell ref="B52:B53"/>
    <mergeCell ref="A30:C30"/>
    <mergeCell ref="C20:C21"/>
    <mergeCell ref="A43:C43"/>
    <mergeCell ref="A22:A24"/>
    <mergeCell ref="A35:A37"/>
    <mergeCell ref="A54:A56"/>
    <mergeCell ref="B3:D3"/>
    <mergeCell ref="B4:D5"/>
    <mergeCell ref="A4:A5"/>
    <mergeCell ref="A31:D31"/>
    <mergeCell ref="A32:D32"/>
    <mergeCell ref="A44:D44"/>
    <mergeCell ref="A51:D51"/>
    <mergeCell ref="A46:A47"/>
    <mergeCell ref="C46:C47"/>
    <mergeCell ref="A49:C49"/>
    <mergeCell ref="A50:D50"/>
    <mergeCell ref="A45:D45"/>
    <mergeCell ref="A2:D2"/>
    <mergeCell ref="A6:D6"/>
    <mergeCell ref="A7:D7"/>
    <mergeCell ref="A19:D19"/>
    <mergeCell ref="A18:D18"/>
    <mergeCell ref="A10:A12"/>
  </mergeCells>
  <conditionalFormatting sqref="C16">
    <cfRule type="cellIs" dxfId="14" priority="3" operator="greaterThan">
      <formula>6000</formula>
    </cfRule>
  </conditionalFormatting>
  <conditionalFormatting sqref="C28">
    <cfRule type="cellIs" dxfId="13" priority="2" operator="greaterThan">
      <formula>6000</formula>
    </cfRule>
  </conditionalFormatting>
  <conditionalFormatting sqref="C41">
    <cfRule type="cellIs" dxfId="12" priority="1" operator="greaterThan">
      <formula>6000</formula>
    </cfRule>
  </conditionalFormatting>
  <pageMargins left="0.70866141732283472" right="0.70866141732283472" top="0.74803149606299213" bottom="0.74803149606299213" header="0.31496062992125984" footer="0.31496062992125984"/>
  <pageSetup paperSize="5" scale="33" orientation="portrait" r:id="rId1"/>
  <ignoredErrors>
    <ignoredError sqref="B3:D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6692-33CB-475F-984B-D622A301AE06}">
  <sheetPr>
    <tabColor theme="0" tint="-0.499984740745262"/>
  </sheetPr>
  <dimension ref="A1:V66"/>
  <sheetViews>
    <sheetView view="pageBreakPreview" zoomScaleNormal="100" zoomScaleSheetLayoutView="100" workbookViewId="0">
      <pane ySplit="5" topLeftCell="A6" activePane="bottomLeft" state="frozen"/>
      <selection activeCell="B38" sqref="B38"/>
      <selection pane="bottomLeft" activeCell="D64" sqref="D64"/>
    </sheetView>
  </sheetViews>
  <sheetFormatPr baseColWidth="10" defaultColWidth="11.453125" defaultRowHeight="14.5"/>
  <cols>
    <col min="1" max="1" width="61.453125" customWidth="1"/>
    <col min="2" max="2" width="66.453125" customWidth="1"/>
    <col min="3" max="3" width="13.453125" style="22" customWidth="1"/>
    <col min="4" max="4" width="24.453125" style="22" customWidth="1"/>
  </cols>
  <sheetData>
    <row r="1" spans="1:22" ht="24" thickBot="1">
      <c r="A1" s="62" t="s">
        <v>91</v>
      </c>
      <c r="B1" s="62"/>
      <c r="C1" s="62"/>
      <c r="D1" s="62"/>
      <c r="E1" s="62"/>
      <c r="F1" s="62"/>
      <c r="G1" s="62"/>
      <c r="H1" s="62"/>
      <c r="I1" s="62"/>
      <c r="J1" s="62"/>
      <c r="K1" s="62"/>
      <c r="L1" s="62"/>
      <c r="M1" s="62"/>
      <c r="N1" s="62"/>
      <c r="O1" s="62"/>
      <c r="P1" s="62"/>
      <c r="Q1" s="62"/>
      <c r="R1" s="62"/>
      <c r="S1" s="62"/>
      <c r="T1" s="62"/>
      <c r="U1" s="62"/>
      <c r="V1" s="62"/>
    </row>
    <row r="2" spans="1:22" ht="15" thickTop="1">
      <c r="A2" s="112"/>
      <c r="B2" s="112"/>
      <c r="C2" s="112"/>
      <c r="D2" s="112"/>
    </row>
    <row r="3" spans="1:22" ht="17">
      <c r="A3" s="1" t="s">
        <v>63</v>
      </c>
      <c r="B3" s="117">
        <f>Summary!B3</f>
        <v>0</v>
      </c>
      <c r="C3" s="117"/>
      <c r="D3" s="117"/>
    </row>
    <row r="4" spans="1:22" ht="17.149999999999999" customHeight="1">
      <c r="A4" s="109" t="s">
        <v>120</v>
      </c>
      <c r="B4" s="118">
        <f>Summary!B4</f>
        <v>0</v>
      </c>
      <c r="C4" s="118"/>
      <c r="D4" s="118"/>
    </row>
    <row r="5" spans="1:22" ht="17.149999999999999" customHeight="1">
      <c r="A5" s="109"/>
      <c r="B5" s="118"/>
      <c r="C5" s="118"/>
      <c r="D5" s="118"/>
    </row>
    <row r="6" spans="1:22" ht="17.149999999999999" customHeight="1">
      <c r="A6" s="124"/>
      <c r="B6" s="124"/>
      <c r="C6" s="124"/>
      <c r="D6" s="124"/>
    </row>
    <row r="7" spans="1:22" ht="17">
      <c r="A7" s="110" t="s">
        <v>64</v>
      </c>
      <c r="B7" s="110"/>
      <c r="C7" s="110"/>
      <c r="D7" s="110"/>
    </row>
    <row r="8" spans="1:22" ht="45" customHeight="1">
      <c r="A8" s="98"/>
      <c r="B8" s="12" t="s">
        <v>65</v>
      </c>
      <c r="C8" s="98" t="s">
        <v>66</v>
      </c>
      <c r="D8" s="12" t="s">
        <v>92</v>
      </c>
    </row>
    <row r="9" spans="1:22" ht="41.15" customHeight="1">
      <c r="A9" s="98"/>
      <c r="B9" s="13" t="s">
        <v>68</v>
      </c>
      <c r="C9" s="98"/>
      <c r="D9" s="16" t="s">
        <v>69</v>
      </c>
    </row>
    <row r="10" spans="1:22" ht="18" customHeight="1">
      <c r="A10" s="113" t="s">
        <v>70</v>
      </c>
      <c r="B10" s="17" t="s">
        <v>71</v>
      </c>
      <c r="C10" s="14"/>
      <c r="D10" s="19"/>
    </row>
    <row r="11" spans="1:22" ht="18.649999999999999" customHeight="1">
      <c r="A11" s="114"/>
      <c r="B11" s="17" t="s">
        <v>72</v>
      </c>
      <c r="C11" s="14"/>
      <c r="D11" s="19"/>
    </row>
    <row r="12" spans="1:22" ht="19" customHeight="1">
      <c r="A12" s="115"/>
      <c r="B12" s="20" t="s">
        <v>73</v>
      </c>
      <c r="C12" s="14"/>
      <c r="D12" s="36">
        <f>SUM(D10:D11)</f>
        <v>0</v>
      </c>
    </row>
    <row r="13" spans="1:22" ht="60" customHeight="1">
      <c r="A13" s="10" t="s">
        <v>54</v>
      </c>
      <c r="B13" s="60"/>
      <c r="C13" s="21"/>
      <c r="D13" s="26"/>
    </row>
    <row r="14" spans="1:22" ht="60" customHeight="1">
      <c r="A14" s="10" t="s">
        <v>55</v>
      </c>
      <c r="B14" s="60"/>
      <c r="C14" s="21"/>
      <c r="D14" s="26"/>
    </row>
    <row r="15" spans="1:22" ht="60.65" customHeight="1">
      <c r="A15" s="10" t="s">
        <v>56</v>
      </c>
      <c r="B15" s="60"/>
      <c r="C15" s="21"/>
      <c r="D15" s="26"/>
      <c r="E15" s="6"/>
    </row>
    <row r="16" spans="1:22" ht="60" customHeight="1">
      <c r="A16" s="10" t="s">
        <v>57</v>
      </c>
      <c r="B16" s="60"/>
      <c r="C16" s="24"/>
      <c r="D16" s="26"/>
      <c r="E16" s="58" t="str">
        <f>IF($C$16&gt;6000,"Other expenses related to the program may not exceed $6000 par scholar. Please review and revise accordingly."," ")</f>
        <v xml:space="preserve"> </v>
      </c>
    </row>
    <row r="17" spans="1:5" ht="24.65" customHeight="1">
      <c r="A17" s="121" t="s">
        <v>74</v>
      </c>
      <c r="B17" s="121"/>
      <c r="C17" s="121"/>
      <c r="D17" s="23">
        <f>SUM(D13:D16)</f>
        <v>0</v>
      </c>
    </row>
    <row r="18" spans="1:5">
      <c r="A18" s="101"/>
      <c r="B18" s="101"/>
      <c r="C18" s="101"/>
      <c r="D18" s="101"/>
    </row>
    <row r="19" spans="1:5" ht="17">
      <c r="A19" s="110" t="s">
        <v>75</v>
      </c>
      <c r="B19" s="110"/>
      <c r="C19" s="110"/>
      <c r="D19" s="110"/>
    </row>
    <row r="20" spans="1:5" ht="44.5" customHeight="1">
      <c r="A20" s="98"/>
      <c r="B20" s="12" t="s">
        <v>65</v>
      </c>
      <c r="C20" s="98" t="s">
        <v>66</v>
      </c>
      <c r="D20" s="12" t="s">
        <v>92</v>
      </c>
    </row>
    <row r="21" spans="1:5" ht="40.5" customHeight="1">
      <c r="A21" s="98"/>
      <c r="B21" s="13" t="s">
        <v>68</v>
      </c>
      <c r="C21" s="98"/>
      <c r="D21" s="16" t="s">
        <v>69</v>
      </c>
    </row>
    <row r="22" spans="1:5" ht="20.5" customHeight="1">
      <c r="A22" s="116" t="s">
        <v>70</v>
      </c>
      <c r="B22" s="17" t="s">
        <v>71</v>
      </c>
      <c r="C22" s="14"/>
      <c r="D22" s="9"/>
    </row>
    <row r="23" spans="1:5" ht="18" customHeight="1">
      <c r="A23" s="116"/>
      <c r="B23" s="17" t="s">
        <v>72</v>
      </c>
      <c r="C23" s="14"/>
      <c r="D23" s="9"/>
    </row>
    <row r="24" spans="1:5" ht="19.5" customHeight="1">
      <c r="A24" s="116"/>
      <c r="B24" s="20" t="s">
        <v>73</v>
      </c>
      <c r="C24" s="14"/>
      <c r="D24" s="36">
        <f>SUM(D22:D23)</f>
        <v>0</v>
      </c>
    </row>
    <row r="25" spans="1:5" ht="60" customHeight="1">
      <c r="A25" s="10" t="s">
        <v>54</v>
      </c>
      <c r="B25" s="25"/>
      <c r="C25" s="21"/>
      <c r="D25" s="32"/>
    </row>
    <row r="26" spans="1:5" ht="60" customHeight="1">
      <c r="A26" s="10" t="s">
        <v>55</v>
      </c>
      <c r="B26" s="25"/>
      <c r="C26" s="21"/>
      <c r="D26" s="32"/>
    </row>
    <row r="27" spans="1:5" ht="60" customHeight="1">
      <c r="A27" s="10" t="s">
        <v>56</v>
      </c>
      <c r="B27" s="25"/>
      <c r="C27" s="21"/>
      <c r="D27" s="32"/>
    </row>
    <row r="28" spans="1:5" ht="60.65" customHeight="1">
      <c r="A28" s="10" t="s">
        <v>57</v>
      </c>
      <c r="B28" s="25"/>
      <c r="C28" s="24"/>
      <c r="D28" s="32"/>
      <c r="E28" s="58" t="str">
        <f>IF($C$28&gt;6000,"Other expenses related to the program may not exceed $6000 par scholar. Please review and revise accordingly."," ")</f>
        <v xml:space="preserve"> </v>
      </c>
    </row>
    <row r="29" spans="1:5" ht="37.5" customHeight="1">
      <c r="A29" s="57" t="s">
        <v>76</v>
      </c>
      <c r="B29" s="25"/>
      <c r="C29" s="24"/>
      <c r="D29" s="40">
        <f>(D22*500)+(D23*250)</f>
        <v>0</v>
      </c>
    </row>
    <row r="30" spans="1:5" ht="29.15" customHeight="1">
      <c r="A30" s="121" t="s">
        <v>77</v>
      </c>
      <c r="B30" s="121"/>
      <c r="C30" s="121"/>
      <c r="D30" s="23">
        <f>SUM(D25:D29)</f>
        <v>0</v>
      </c>
    </row>
    <row r="31" spans="1:5" ht="17">
      <c r="A31" s="119"/>
      <c r="B31" s="119"/>
      <c r="C31" s="119"/>
      <c r="D31" s="119"/>
    </row>
    <row r="32" spans="1:5" ht="17">
      <c r="A32" s="110" t="s">
        <v>78</v>
      </c>
      <c r="B32" s="110"/>
      <c r="C32" s="110"/>
      <c r="D32" s="110"/>
    </row>
    <row r="33" spans="1:9" ht="42.65" customHeight="1">
      <c r="A33" s="96"/>
      <c r="B33" s="12" t="s">
        <v>65</v>
      </c>
      <c r="C33" s="98" t="s">
        <v>66</v>
      </c>
      <c r="D33" s="12" t="s">
        <v>92</v>
      </c>
    </row>
    <row r="34" spans="1:9" ht="40.4" customHeight="1">
      <c r="A34" s="97"/>
      <c r="B34" s="13" t="s">
        <v>68</v>
      </c>
      <c r="C34" s="98"/>
      <c r="D34" s="16" t="s">
        <v>69</v>
      </c>
    </row>
    <row r="35" spans="1:9" ht="19.5" customHeight="1">
      <c r="A35" s="113" t="s">
        <v>70</v>
      </c>
      <c r="B35" s="17" t="s">
        <v>71</v>
      </c>
      <c r="C35" s="14"/>
      <c r="D35" s="9"/>
    </row>
    <row r="36" spans="1:9" ht="18" customHeight="1">
      <c r="A36" s="114"/>
      <c r="B36" s="17" t="s">
        <v>72</v>
      </c>
      <c r="C36" s="14"/>
      <c r="D36" s="9"/>
    </row>
    <row r="37" spans="1:9" ht="19" customHeight="1">
      <c r="A37" s="115"/>
      <c r="B37" s="20" t="s">
        <v>73</v>
      </c>
      <c r="C37" s="14"/>
      <c r="D37" s="36">
        <f>SUM(D35:D36)</f>
        <v>0</v>
      </c>
    </row>
    <row r="38" spans="1:9" ht="60" customHeight="1">
      <c r="A38" s="10" t="s">
        <v>54</v>
      </c>
      <c r="B38" s="60"/>
      <c r="C38" s="24"/>
      <c r="D38" s="32"/>
    </row>
    <row r="39" spans="1:9" ht="60" customHeight="1">
      <c r="A39" s="10" t="s">
        <v>55</v>
      </c>
      <c r="B39" s="60"/>
      <c r="C39" s="24"/>
      <c r="D39" s="32"/>
    </row>
    <row r="40" spans="1:9" ht="60" customHeight="1">
      <c r="A40" s="10" t="s">
        <v>56</v>
      </c>
      <c r="B40" s="60"/>
      <c r="C40" s="24"/>
      <c r="D40" s="32"/>
    </row>
    <row r="41" spans="1:9" ht="60.65" customHeight="1">
      <c r="A41" s="10" t="s">
        <v>57</v>
      </c>
      <c r="B41" s="60"/>
      <c r="C41" s="24"/>
      <c r="D41" s="32"/>
      <c r="E41" s="58" t="str">
        <f>IF($C$41&gt;6000,"Other expenses related to the program may not exceed $6000 par scholar. Please review and revise accordingly."," ")</f>
        <v xml:space="preserve"> </v>
      </c>
    </row>
    <row r="42" spans="1:9" ht="30" customHeight="1">
      <c r="A42" s="50" t="s">
        <v>76</v>
      </c>
      <c r="B42" s="25"/>
      <c r="C42" s="24"/>
      <c r="D42" s="40">
        <f>(D35*500)+(D36*250)</f>
        <v>0</v>
      </c>
    </row>
    <row r="43" spans="1:9" ht="24.65" customHeight="1">
      <c r="A43" s="121" t="s">
        <v>79</v>
      </c>
      <c r="B43" s="121"/>
      <c r="C43" s="121"/>
      <c r="D43" s="53">
        <f>SUM(D38:D42)</f>
        <v>0</v>
      </c>
    </row>
    <row r="44" spans="1:9">
      <c r="A44" s="120"/>
      <c r="B44" s="120"/>
      <c r="C44" s="120"/>
      <c r="D44" s="120"/>
    </row>
    <row r="45" spans="1:9" ht="17">
      <c r="A45" s="110" t="s">
        <v>80</v>
      </c>
      <c r="B45" s="110"/>
      <c r="C45" s="110"/>
      <c r="D45" s="110"/>
      <c r="E45" s="110"/>
      <c r="F45" s="110"/>
      <c r="G45" s="110"/>
      <c r="H45" s="110"/>
      <c r="I45" s="54"/>
    </row>
    <row r="46" spans="1:9" ht="42.65" customHeight="1">
      <c r="A46" s="96"/>
      <c r="B46" s="12" t="s">
        <v>65</v>
      </c>
      <c r="C46" s="98" t="s">
        <v>66</v>
      </c>
      <c r="D46" s="12" t="s">
        <v>92</v>
      </c>
    </row>
    <row r="47" spans="1:9" ht="40.4" customHeight="1">
      <c r="A47" s="97"/>
      <c r="B47" s="13" t="s">
        <v>68</v>
      </c>
      <c r="C47" s="98"/>
      <c r="D47" s="16" t="s">
        <v>69</v>
      </c>
    </row>
    <row r="48" spans="1:9" ht="60" customHeight="1">
      <c r="A48" s="10" t="s">
        <v>81</v>
      </c>
      <c r="B48" s="60"/>
      <c r="C48" s="24"/>
      <c r="D48" s="31"/>
    </row>
    <row r="49" spans="1:4" ht="30" customHeight="1">
      <c r="A49" s="121" t="s">
        <v>82</v>
      </c>
      <c r="B49" s="121"/>
      <c r="C49" s="121"/>
      <c r="D49" s="52">
        <f>SUM(D48:D48)</f>
        <v>0</v>
      </c>
    </row>
    <row r="50" spans="1:4">
      <c r="A50" s="120"/>
      <c r="B50" s="120"/>
      <c r="C50" s="120"/>
      <c r="D50" s="120"/>
    </row>
    <row r="51" spans="1:4" ht="17">
      <c r="A51" s="110" t="s">
        <v>93</v>
      </c>
      <c r="B51" s="110"/>
      <c r="C51" s="110"/>
      <c r="D51" s="110"/>
    </row>
    <row r="52" spans="1:4" ht="44.5" customHeight="1">
      <c r="A52" s="96"/>
      <c r="B52" s="96" t="s">
        <v>65</v>
      </c>
      <c r="C52" s="98" t="s">
        <v>84</v>
      </c>
      <c r="D52" s="12" t="s">
        <v>92</v>
      </c>
    </row>
    <row r="53" spans="1:4" ht="55.4" customHeight="1">
      <c r="A53" s="97"/>
      <c r="B53" s="97"/>
      <c r="C53" s="98"/>
      <c r="D53" s="16" t="s">
        <v>69</v>
      </c>
    </row>
    <row r="54" spans="1:4" s="27" customFormat="1" ht="18.649999999999999" customHeight="1">
      <c r="A54" s="113" t="s">
        <v>85</v>
      </c>
      <c r="B54" s="17" t="s">
        <v>71</v>
      </c>
      <c r="C54" s="14"/>
      <c r="D54" s="36">
        <f>D10+D22+D35</f>
        <v>0</v>
      </c>
    </row>
    <row r="55" spans="1:4" s="27" customFormat="1" ht="18.649999999999999" customHeight="1">
      <c r="A55" s="114"/>
      <c r="B55" s="17" t="s">
        <v>72</v>
      </c>
      <c r="C55" s="14"/>
      <c r="D55" s="36">
        <f>D11+D23+D36</f>
        <v>0</v>
      </c>
    </row>
    <row r="56" spans="1:4" s="27" customFormat="1" ht="17.5" customHeight="1">
      <c r="A56" s="115"/>
      <c r="B56" s="20" t="s">
        <v>73</v>
      </c>
      <c r="C56" s="14"/>
      <c r="D56" s="36">
        <f>D54+D55</f>
        <v>0</v>
      </c>
    </row>
    <row r="57" spans="1:4">
      <c r="A57" s="10" t="s">
        <v>54</v>
      </c>
      <c r="B57" s="11"/>
      <c r="C57" s="24"/>
      <c r="D57" s="44">
        <f>D13+D25+D38+D48</f>
        <v>0</v>
      </c>
    </row>
    <row r="58" spans="1:4">
      <c r="A58" s="10" t="s">
        <v>55</v>
      </c>
      <c r="B58" s="11"/>
      <c r="C58" s="24"/>
      <c r="D58" s="44">
        <f>D14+D26+D39</f>
        <v>0</v>
      </c>
    </row>
    <row r="59" spans="1:4">
      <c r="A59" s="10" t="s">
        <v>56</v>
      </c>
      <c r="B59" s="11"/>
      <c r="C59" s="24"/>
      <c r="D59" s="44">
        <f>D15+D27+D40</f>
        <v>0</v>
      </c>
    </row>
    <row r="60" spans="1:4">
      <c r="A60" s="10" t="s">
        <v>57</v>
      </c>
      <c r="B60" s="11"/>
      <c r="C60" s="24"/>
      <c r="D60" s="44">
        <f>D16+D28+D41</f>
        <v>0</v>
      </c>
    </row>
    <row r="61" spans="1:4">
      <c r="A61" s="28" t="s">
        <v>58</v>
      </c>
      <c r="B61" s="25"/>
      <c r="C61" s="9"/>
      <c r="D61" s="44">
        <f>D29+D42</f>
        <v>0</v>
      </c>
    </row>
    <row r="62" spans="1:4" ht="19" customHeight="1">
      <c r="A62" s="122" t="s">
        <v>94</v>
      </c>
      <c r="B62" s="123"/>
      <c r="C62" s="123"/>
      <c r="D62" s="23">
        <f>SUM(D57:D61)</f>
        <v>0</v>
      </c>
    </row>
    <row r="63" spans="1:4">
      <c r="A63" s="5" t="s">
        <v>87</v>
      </c>
      <c r="B63" s="8"/>
      <c r="C63" s="14"/>
      <c r="D63" s="29"/>
    </row>
    <row r="64" spans="1:4">
      <c r="A64" s="5" t="s">
        <v>88</v>
      </c>
      <c r="B64" s="8"/>
      <c r="C64" s="14"/>
      <c r="D64" s="29"/>
    </row>
    <row r="65" spans="1:5" ht="18.5">
      <c r="A65" s="122" t="s">
        <v>95</v>
      </c>
      <c r="B65" s="123"/>
      <c r="C65" s="123"/>
      <c r="D65" s="23">
        <f>SUM(D63:D64)</f>
        <v>0</v>
      </c>
      <c r="E65" s="18"/>
    </row>
    <row r="66" spans="1:5" ht="18.649999999999999" customHeight="1">
      <c r="A66" s="122" t="s">
        <v>96</v>
      </c>
      <c r="B66" s="123"/>
      <c r="C66" s="123"/>
      <c r="D66" s="23">
        <f>D62+D65</f>
        <v>0</v>
      </c>
    </row>
  </sheetData>
  <sheetProtection algorithmName="SHA-512" hashValue="7WudKkdiyOI70cX8GnSxjj/qi+SrXO6MyX4J4wCAyd/SUsFneR1JYZoCarTAVCbJKzHEI+SglrXlbiBE8PzJqA==" saltValue="ubfV8FHvbZ1JXG4DzyDjSg==" spinCount="100000" sheet="1" objects="1" scenarios="1"/>
  <mergeCells count="37">
    <mergeCell ref="A20:A21"/>
    <mergeCell ref="C20:C21"/>
    <mergeCell ref="A66:C66"/>
    <mergeCell ref="A62:C62"/>
    <mergeCell ref="A65:C65"/>
    <mergeCell ref="A31:D31"/>
    <mergeCell ref="A32:D32"/>
    <mergeCell ref="A44:D44"/>
    <mergeCell ref="A51:D51"/>
    <mergeCell ref="A45:H45"/>
    <mergeCell ref="A46:A47"/>
    <mergeCell ref="C46:C47"/>
    <mergeCell ref="A49:C49"/>
    <mergeCell ref="A50:D50"/>
    <mergeCell ref="A1:V1"/>
    <mergeCell ref="A52:A53"/>
    <mergeCell ref="B52:B53"/>
    <mergeCell ref="C52:C53"/>
    <mergeCell ref="A54:A56"/>
    <mergeCell ref="A22:A24"/>
    <mergeCell ref="A30:C30"/>
    <mergeCell ref="A33:A34"/>
    <mergeCell ref="C33:C34"/>
    <mergeCell ref="A35:A37"/>
    <mergeCell ref="A43:C43"/>
    <mergeCell ref="A8:A9"/>
    <mergeCell ref="C8:C9"/>
    <mergeCell ref="B3:D3"/>
    <mergeCell ref="B4:D5"/>
    <mergeCell ref="A4:A5"/>
    <mergeCell ref="A6:D6"/>
    <mergeCell ref="A2:D2"/>
    <mergeCell ref="A7:D7"/>
    <mergeCell ref="A19:D19"/>
    <mergeCell ref="A18:D18"/>
    <mergeCell ref="A10:A12"/>
    <mergeCell ref="A17:C17"/>
  </mergeCells>
  <conditionalFormatting sqref="C16">
    <cfRule type="cellIs" dxfId="11" priority="3" operator="greaterThan">
      <formula>6000</formula>
    </cfRule>
  </conditionalFormatting>
  <conditionalFormatting sqref="C28">
    <cfRule type="cellIs" dxfId="10" priority="2" operator="greaterThan">
      <formula>6000</formula>
    </cfRule>
  </conditionalFormatting>
  <conditionalFormatting sqref="C41">
    <cfRule type="cellIs" dxfId="9" priority="1" operator="greaterThan">
      <formula>6000</formula>
    </cfRule>
  </conditionalFormatting>
  <pageMargins left="0.70866141732283472" right="0.70866141732283472" top="0.74803149606299213" bottom="0.74803149606299213" header="0.31496062992125984" footer="0.31496062992125984"/>
  <pageSetup paperSize="5" scale="42" orientation="portrait" r:id="rId1"/>
  <colBreaks count="1" manualBreakCount="1">
    <brk id="4" max="1048575" man="1"/>
  </colBreaks>
  <ignoredErrors>
    <ignoredError sqref="B3:D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4EE93-9FB6-4005-BCAD-5711BB7F8B45}">
  <sheetPr>
    <tabColor theme="0" tint="-0.499984740745262"/>
  </sheetPr>
  <dimension ref="A1:V66"/>
  <sheetViews>
    <sheetView view="pageBreakPreview" zoomScaleNormal="100" zoomScaleSheetLayoutView="100" workbookViewId="0">
      <pane ySplit="5" topLeftCell="A6" activePane="bottomLeft" state="frozen"/>
      <selection activeCell="B38" sqref="B38"/>
      <selection pane="bottomLeft" activeCell="D10" sqref="D10"/>
    </sheetView>
  </sheetViews>
  <sheetFormatPr baseColWidth="10" defaultColWidth="11.453125" defaultRowHeight="14.5"/>
  <cols>
    <col min="1" max="1" width="61.453125" customWidth="1"/>
    <col min="2" max="2" width="66.453125" customWidth="1"/>
    <col min="3" max="3" width="13.453125" style="22" customWidth="1"/>
    <col min="4" max="4" width="24.453125" style="22" customWidth="1"/>
  </cols>
  <sheetData>
    <row r="1" spans="1:22" ht="24" thickBot="1">
      <c r="A1" s="62" t="s">
        <v>97</v>
      </c>
      <c r="B1" s="62"/>
      <c r="C1" s="62"/>
      <c r="D1" s="62"/>
      <c r="E1" s="62"/>
      <c r="F1" s="62"/>
      <c r="G1" s="62"/>
      <c r="H1" s="62"/>
      <c r="I1" s="62"/>
      <c r="J1" s="62"/>
      <c r="K1" s="62"/>
      <c r="L1" s="62"/>
      <c r="M1" s="62"/>
      <c r="N1" s="62"/>
      <c r="O1" s="62"/>
      <c r="P1" s="62"/>
      <c r="Q1" s="62"/>
      <c r="R1" s="62"/>
      <c r="S1" s="62"/>
      <c r="T1" s="62"/>
      <c r="U1" s="62"/>
      <c r="V1" s="62"/>
    </row>
    <row r="2" spans="1:22" ht="15" thickTop="1">
      <c r="A2" s="112"/>
      <c r="B2" s="112"/>
      <c r="C2" s="112"/>
      <c r="D2" s="112"/>
    </row>
    <row r="3" spans="1:22" ht="17">
      <c r="A3" s="1" t="s">
        <v>63</v>
      </c>
      <c r="B3" s="125">
        <f>Summary!B3</f>
        <v>0</v>
      </c>
      <c r="C3" s="125"/>
      <c r="D3" s="125"/>
    </row>
    <row r="4" spans="1:22" ht="17.149999999999999" customHeight="1">
      <c r="A4" s="109" t="s">
        <v>120</v>
      </c>
      <c r="B4" s="126">
        <f>Summary!B4</f>
        <v>0</v>
      </c>
      <c r="C4" s="126"/>
      <c r="D4" s="126"/>
    </row>
    <row r="5" spans="1:22" ht="17.149999999999999" customHeight="1">
      <c r="A5" s="109"/>
      <c r="B5" s="126"/>
      <c r="C5" s="126"/>
      <c r="D5" s="126"/>
    </row>
    <row r="6" spans="1:22" ht="17.149999999999999" customHeight="1">
      <c r="A6" s="124"/>
      <c r="B6" s="124"/>
      <c r="C6" s="124"/>
      <c r="D6" s="124"/>
    </row>
    <row r="7" spans="1:22" ht="17">
      <c r="A7" s="110" t="s">
        <v>64</v>
      </c>
      <c r="B7" s="110"/>
      <c r="C7" s="110"/>
      <c r="D7" s="110"/>
    </row>
    <row r="8" spans="1:22" ht="53.15" customHeight="1">
      <c r="A8" s="98"/>
      <c r="B8" s="12" t="s">
        <v>65</v>
      </c>
      <c r="C8" s="98" t="s">
        <v>66</v>
      </c>
      <c r="D8" s="12" t="s">
        <v>98</v>
      </c>
    </row>
    <row r="9" spans="1:22" ht="41.15" customHeight="1">
      <c r="A9" s="98"/>
      <c r="B9" s="13" t="s">
        <v>68</v>
      </c>
      <c r="C9" s="98"/>
      <c r="D9" s="16" t="s">
        <v>69</v>
      </c>
    </row>
    <row r="10" spans="1:22" ht="18" customHeight="1">
      <c r="A10" s="113" t="s">
        <v>70</v>
      </c>
      <c r="B10" s="17" t="s">
        <v>71</v>
      </c>
      <c r="C10" s="14"/>
      <c r="D10" s="19"/>
    </row>
    <row r="11" spans="1:22" ht="18.649999999999999" customHeight="1">
      <c r="A11" s="114"/>
      <c r="B11" s="17" t="s">
        <v>72</v>
      </c>
      <c r="C11" s="14"/>
      <c r="D11" s="19"/>
    </row>
    <row r="12" spans="1:22" ht="19" customHeight="1">
      <c r="A12" s="115"/>
      <c r="B12" s="20" t="s">
        <v>73</v>
      </c>
      <c r="C12" s="14"/>
      <c r="D12" s="36">
        <f>SUM(D10:D11)</f>
        <v>0</v>
      </c>
    </row>
    <row r="13" spans="1:22" ht="60" customHeight="1">
      <c r="A13" s="10" t="s">
        <v>54</v>
      </c>
      <c r="B13" s="60"/>
      <c r="C13" s="21"/>
      <c r="D13" s="26"/>
    </row>
    <row r="14" spans="1:22" ht="60" customHeight="1">
      <c r="A14" s="10" t="s">
        <v>55</v>
      </c>
      <c r="B14" s="60"/>
      <c r="C14" s="21"/>
      <c r="D14" s="26"/>
    </row>
    <row r="15" spans="1:22" ht="60.65" customHeight="1">
      <c r="A15" s="10" t="s">
        <v>56</v>
      </c>
      <c r="B15" s="60"/>
      <c r="C15" s="21"/>
      <c r="D15" s="26"/>
      <c r="E15" s="6"/>
    </row>
    <row r="16" spans="1:22" ht="60" customHeight="1">
      <c r="A16" s="10" t="s">
        <v>57</v>
      </c>
      <c r="B16" s="60"/>
      <c r="C16" s="24"/>
      <c r="D16" s="26"/>
      <c r="E16" s="58" t="str">
        <f>IF($C$16&gt;6000,"Other expenses related to the program may not exceed $6000 par scholar. Please review and revise accordingly."," ")</f>
        <v xml:space="preserve"> </v>
      </c>
    </row>
    <row r="17" spans="1:5" ht="24.65" customHeight="1">
      <c r="A17" s="121" t="s">
        <v>74</v>
      </c>
      <c r="B17" s="121"/>
      <c r="C17" s="121"/>
      <c r="D17" s="23">
        <f>SUM(D13:D16)</f>
        <v>0</v>
      </c>
    </row>
    <row r="18" spans="1:5">
      <c r="A18" s="101"/>
      <c r="B18" s="101"/>
      <c r="C18" s="101"/>
      <c r="D18" s="101"/>
    </row>
    <row r="19" spans="1:5" ht="17">
      <c r="A19" s="110" t="s">
        <v>75</v>
      </c>
      <c r="B19" s="110"/>
      <c r="C19" s="110"/>
      <c r="D19" s="110"/>
    </row>
    <row r="20" spans="1:5" ht="44.5" customHeight="1">
      <c r="A20" s="98"/>
      <c r="B20" s="12" t="s">
        <v>65</v>
      </c>
      <c r="C20" s="98" t="s">
        <v>66</v>
      </c>
      <c r="D20" s="12" t="s">
        <v>98</v>
      </c>
    </row>
    <row r="21" spans="1:5" ht="40.5" customHeight="1">
      <c r="A21" s="98"/>
      <c r="B21" s="13" t="s">
        <v>68</v>
      </c>
      <c r="C21" s="98"/>
      <c r="D21" s="16" t="s">
        <v>69</v>
      </c>
    </row>
    <row r="22" spans="1:5" ht="17.149999999999999" customHeight="1">
      <c r="A22" s="116" t="s">
        <v>70</v>
      </c>
      <c r="B22" s="17" t="s">
        <v>71</v>
      </c>
      <c r="C22" s="14"/>
      <c r="D22" s="9"/>
    </row>
    <row r="23" spans="1:5" ht="18" customHeight="1">
      <c r="A23" s="116"/>
      <c r="B23" s="17" t="s">
        <v>72</v>
      </c>
      <c r="C23" s="14"/>
      <c r="D23" s="9"/>
    </row>
    <row r="24" spans="1:5" ht="19.5" customHeight="1">
      <c r="A24" s="116"/>
      <c r="B24" s="20" t="s">
        <v>73</v>
      </c>
      <c r="C24" s="14"/>
      <c r="D24" s="36">
        <f>SUM(D22:D23)</f>
        <v>0</v>
      </c>
    </row>
    <row r="25" spans="1:5" ht="60" customHeight="1">
      <c r="A25" s="10" t="s">
        <v>54</v>
      </c>
      <c r="B25" s="25"/>
      <c r="C25" s="21"/>
      <c r="D25" s="32"/>
    </row>
    <row r="26" spans="1:5" ht="60" customHeight="1">
      <c r="A26" s="10" t="s">
        <v>55</v>
      </c>
      <c r="B26" s="25"/>
      <c r="C26" s="21"/>
      <c r="D26" s="32"/>
    </row>
    <row r="27" spans="1:5" ht="60" customHeight="1">
      <c r="A27" s="10" t="s">
        <v>56</v>
      </c>
      <c r="B27" s="25"/>
      <c r="C27" s="21"/>
      <c r="D27" s="32"/>
    </row>
    <row r="28" spans="1:5" ht="60.65" customHeight="1">
      <c r="A28" s="10" t="s">
        <v>57</v>
      </c>
      <c r="B28" s="25"/>
      <c r="C28" s="24"/>
      <c r="D28" s="32"/>
      <c r="E28" s="58" t="str">
        <f>IF($C$28&gt;6000,"Other expenses related to the program may not exceed $6000 par scholar. Please review and revise accordingly."," ")</f>
        <v xml:space="preserve"> </v>
      </c>
    </row>
    <row r="29" spans="1:5" ht="37" customHeight="1">
      <c r="A29" s="57" t="s">
        <v>76</v>
      </c>
      <c r="B29" s="25"/>
      <c r="C29" s="24"/>
      <c r="D29" s="40">
        <f>(D22*500)+(D23*250)</f>
        <v>0</v>
      </c>
    </row>
    <row r="30" spans="1:5" ht="24.65" customHeight="1">
      <c r="A30" s="121" t="s">
        <v>77</v>
      </c>
      <c r="B30" s="121"/>
      <c r="C30" s="121"/>
      <c r="D30" s="23">
        <f>SUM(D25:D29)</f>
        <v>0</v>
      </c>
    </row>
    <row r="31" spans="1:5" ht="17">
      <c r="A31" s="119"/>
      <c r="B31" s="119"/>
      <c r="C31" s="119"/>
      <c r="D31" s="119"/>
    </row>
    <row r="32" spans="1:5" ht="17">
      <c r="A32" s="110" t="s">
        <v>78</v>
      </c>
      <c r="B32" s="110"/>
      <c r="C32" s="110"/>
      <c r="D32" s="110"/>
    </row>
    <row r="33" spans="1:9" ht="42.65" customHeight="1">
      <c r="A33" s="96"/>
      <c r="B33" s="12" t="s">
        <v>65</v>
      </c>
      <c r="C33" s="98" t="s">
        <v>66</v>
      </c>
      <c r="D33" s="12" t="s">
        <v>98</v>
      </c>
    </row>
    <row r="34" spans="1:9" ht="40.4" customHeight="1">
      <c r="A34" s="97"/>
      <c r="B34" s="13" t="s">
        <v>68</v>
      </c>
      <c r="C34" s="98"/>
      <c r="D34" s="16" t="s">
        <v>69</v>
      </c>
    </row>
    <row r="35" spans="1:9" ht="19.5" customHeight="1">
      <c r="A35" s="113" t="s">
        <v>70</v>
      </c>
      <c r="B35" s="17" t="s">
        <v>71</v>
      </c>
      <c r="C35" s="14"/>
      <c r="D35" s="9"/>
    </row>
    <row r="36" spans="1:9" ht="18" customHeight="1">
      <c r="A36" s="114"/>
      <c r="B36" s="17" t="s">
        <v>72</v>
      </c>
      <c r="C36" s="14"/>
      <c r="D36" s="9"/>
    </row>
    <row r="37" spans="1:9" ht="19" customHeight="1">
      <c r="A37" s="115"/>
      <c r="B37" s="20" t="s">
        <v>73</v>
      </c>
      <c r="C37" s="14"/>
      <c r="D37" s="36">
        <f>SUM(D35:D36)</f>
        <v>0</v>
      </c>
    </row>
    <row r="38" spans="1:9" ht="60" customHeight="1">
      <c r="A38" s="10" t="s">
        <v>54</v>
      </c>
      <c r="B38" s="60"/>
      <c r="C38" s="24"/>
      <c r="D38" s="32"/>
    </row>
    <row r="39" spans="1:9" ht="60" customHeight="1">
      <c r="A39" s="10" t="s">
        <v>55</v>
      </c>
      <c r="B39" s="60"/>
      <c r="C39" s="24"/>
      <c r="D39" s="32"/>
    </row>
    <row r="40" spans="1:9" ht="60" customHeight="1">
      <c r="A40" s="10" t="s">
        <v>56</v>
      </c>
      <c r="B40" s="60"/>
      <c r="C40" s="24"/>
      <c r="D40" s="32"/>
    </row>
    <row r="41" spans="1:9" ht="60.65" customHeight="1">
      <c r="A41" s="10" t="s">
        <v>57</v>
      </c>
      <c r="B41" s="60"/>
      <c r="C41" s="24"/>
      <c r="D41" s="32"/>
      <c r="E41" s="58" t="str">
        <f>IF($C$41&gt;6000,"Other expenses related to the program may not exceed $6000 par scholar. Please review and revise accordingly."," ")</f>
        <v xml:space="preserve"> </v>
      </c>
    </row>
    <row r="42" spans="1:9" ht="30" customHeight="1">
      <c r="A42" s="50" t="s">
        <v>76</v>
      </c>
      <c r="B42" s="25"/>
      <c r="C42" s="24"/>
      <c r="D42" s="40">
        <f>(D35*500)+(D36*250)</f>
        <v>0</v>
      </c>
    </row>
    <row r="43" spans="1:9" ht="24.65" customHeight="1">
      <c r="A43" s="121" t="s">
        <v>79</v>
      </c>
      <c r="B43" s="121"/>
      <c r="C43" s="121"/>
      <c r="D43" s="53">
        <f>SUM(D38:D42)</f>
        <v>0</v>
      </c>
    </row>
    <row r="44" spans="1:9">
      <c r="A44" s="120"/>
      <c r="B44" s="120"/>
      <c r="C44" s="120"/>
      <c r="D44" s="120"/>
    </row>
    <row r="45" spans="1:9" ht="17">
      <c r="A45" s="110" t="s">
        <v>80</v>
      </c>
      <c r="B45" s="110"/>
      <c r="C45" s="110"/>
      <c r="D45" s="110"/>
      <c r="E45" s="110"/>
      <c r="F45" s="110"/>
      <c r="G45" s="110"/>
      <c r="H45" s="110"/>
      <c r="I45" s="54"/>
    </row>
    <row r="46" spans="1:9" ht="42.65" customHeight="1">
      <c r="A46" s="96"/>
      <c r="B46" s="12" t="s">
        <v>65</v>
      </c>
      <c r="C46" s="98" t="s">
        <v>66</v>
      </c>
      <c r="D46" s="12" t="s">
        <v>98</v>
      </c>
    </row>
    <row r="47" spans="1:9" ht="40.4" customHeight="1">
      <c r="A47" s="97"/>
      <c r="B47" s="13" t="s">
        <v>68</v>
      </c>
      <c r="C47" s="98"/>
      <c r="D47" s="16" t="s">
        <v>69</v>
      </c>
    </row>
    <row r="48" spans="1:9" ht="60" customHeight="1">
      <c r="A48" s="10" t="s">
        <v>81</v>
      </c>
      <c r="B48" s="60"/>
      <c r="C48" s="24"/>
      <c r="D48" s="31"/>
    </row>
    <row r="49" spans="1:4" ht="30" customHeight="1">
      <c r="A49" s="121" t="s">
        <v>82</v>
      </c>
      <c r="B49" s="121"/>
      <c r="C49" s="121"/>
      <c r="D49" s="52">
        <f>SUM(D48:D48)</f>
        <v>0</v>
      </c>
    </row>
    <row r="50" spans="1:4">
      <c r="A50" s="120"/>
      <c r="B50" s="120"/>
      <c r="C50" s="120"/>
      <c r="D50" s="120"/>
    </row>
    <row r="51" spans="1:4" ht="17">
      <c r="A51" s="110" t="s">
        <v>99</v>
      </c>
      <c r="B51" s="110"/>
      <c r="C51" s="110"/>
      <c r="D51" s="110"/>
    </row>
    <row r="52" spans="1:4" ht="44.5" customHeight="1">
      <c r="A52" s="96"/>
      <c r="B52" s="96" t="s">
        <v>65</v>
      </c>
      <c r="C52" s="98" t="s">
        <v>84</v>
      </c>
      <c r="D52" s="12" t="s">
        <v>98</v>
      </c>
    </row>
    <row r="53" spans="1:4" ht="55.4" customHeight="1">
      <c r="A53" s="97"/>
      <c r="B53" s="97"/>
      <c r="C53" s="98"/>
      <c r="D53" s="16" t="s">
        <v>69</v>
      </c>
    </row>
    <row r="54" spans="1:4" s="27" customFormat="1" ht="18.649999999999999" customHeight="1">
      <c r="A54" s="113" t="s">
        <v>85</v>
      </c>
      <c r="B54" s="17" t="s">
        <v>71</v>
      </c>
      <c r="C54" s="14"/>
      <c r="D54" s="36">
        <f>D10+D22+D35</f>
        <v>0</v>
      </c>
    </row>
    <row r="55" spans="1:4" s="27" customFormat="1" ht="18.649999999999999" customHeight="1">
      <c r="A55" s="114"/>
      <c r="B55" s="17" t="s">
        <v>72</v>
      </c>
      <c r="C55" s="14"/>
      <c r="D55" s="36">
        <f>D11+D23+D36</f>
        <v>0</v>
      </c>
    </row>
    <row r="56" spans="1:4" s="27" customFormat="1" ht="17.5" customHeight="1">
      <c r="A56" s="115"/>
      <c r="B56" s="20" t="s">
        <v>73</v>
      </c>
      <c r="C56" s="14"/>
      <c r="D56" s="36">
        <f>D54+D55</f>
        <v>0</v>
      </c>
    </row>
    <row r="57" spans="1:4">
      <c r="A57" s="10" t="s">
        <v>54</v>
      </c>
      <c r="B57" s="11"/>
      <c r="C57" s="24"/>
      <c r="D57" s="44">
        <f>D13+D25+D38+D48</f>
        <v>0</v>
      </c>
    </row>
    <row r="58" spans="1:4">
      <c r="A58" s="10" t="s">
        <v>55</v>
      </c>
      <c r="B58" s="11"/>
      <c r="C58" s="24"/>
      <c r="D58" s="44">
        <f>D14+D26+D39</f>
        <v>0</v>
      </c>
    </row>
    <row r="59" spans="1:4">
      <c r="A59" s="10" t="s">
        <v>56</v>
      </c>
      <c r="B59" s="11"/>
      <c r="C59" s="24"/>
      <c r="D59" s="44">
        <f>D15+D27+D40</f>
        <v>0</v>
      </c>
    </row>
    <row r="60" spans="1:4">
      <c r="A60" s="10" t="s">
        <v>57</v>
      </c>
      <c r="B60" s="11"/>
      <c r="C60" s="24"/>
      <c r="D60" s="44">
        <f>D16+D28+D41</f>
        <v>0</v>
      </c>
    </row>
    <row r="61" spans="1:4">
      <c r="A61" s="10" t="s">
        <v>58</v>
      </c>
      <c r="B61" s="11"/>
      <c r="C61" s="24"/>
      <c r="D61" s="44">
        <f>D29+D42</f>
        <v>0</v>
      </c>
    </row>
    <row r="62" spans="1:4" ht="19" customHeight="1">
      <c r="A62" s="122" t="s">
        <v>100</v>
      </c>
      <c r="B62" s="123"/>
      <c r="C62" s="123"/>
      <c r="D62" s="23">
        <f>SUM(D57:D61)</f>
        <v>0</v>
      </c>
    </row>
    <row r="63" spans="1:4">
      <c r="A63" s="5" t="s">
        <v>87</v>
      </c>
      <c r="B63" s="8"/>
      <c r="C63" s="14"/>
      <c r="D63" s="24"/>
    </row>
    <row r="64" spans="1:4">
      <c r="A64" s="5" t="s">
        <v>88</v>
      </c>
      <c r="B64" s="8"/>
      <c r="C64" s="14"/>
      <c r="D64" s="24"/>
    </row>
    <row r="65" spans="1:5" ht="18.5">
      <c r="A65" s="122" t="s">
        <v>101</v>
      </c>
      <c r="B65" s="123"/>
      <c r="C65" s="123"/>
      <c r="D65" s="23">
        <f>SUM(D63:D64)</f>
        <v>0</v>
      </c>
      <c r="E65" s="18"/>
    </row>
    <row r="66" spans="1:5" ht="16.5" customHeight="1">
      <c r="A66" s="122" t="s">
        <v>102</v>
      </c>
      <c r="B66" s="123"/>
      <c r="C66" s="123"/>
      <c r="D66" s="23">
        <f>D62+D65</f>
        <v>0</v>
      </c>
    </row>
  </sheetData>
  <sheetProtection algorithmName="SHA-512" hashValue="WQAd4OytQ9/iAB2Jq1nlmg49EciLCEp47KEfwq7yAuJaq5zuiFDxjYy8rNdHa2/qSjimMhaR51nvK+MS8nHeYQ==" saltValue="ZWClJBJGjHyLMdkX/GbaPg==" spinCount="100000" sheet="1" objects="1" scenarios="1"/>
  <mergeCells count="37">
    <mergeCell ref="A20:A21"/>
    <mergeCell ref="C20:C21"/>
    <mergeCell ref="A66:C66"/>
    <mergeCell ref="A62:C62"/>
    <mergeCell ref="A65:C65"/>
    <mergeCell ref="A31:D31"/>
    <mergeCell ref="A32:D32"/>
    <mergeCell ref="A44:D44"/>
    <mergeCell ref="A51:D51"/>
    <mergeCell ref="A45:H45"/>
    <mergeCell ref="A46:A47"/>
    <mergeCell ref="C46:C47"/>
    <mergeCell ref="A49:C49"/>
    <mergeCell ref="A50:D50"/>
    <mergeCell ref="A1:V1"/>
    <mergeCell ref="A52:A53"/>
    <mergeCell ref="B52:B53"/>
    <mergeCell ref="C52:C53"/>
    <mergeCell ref="A54:A56"/>
    <mergeCell ref="A22:A24"/>
    <mergeCell ref="A30:C30"/>
    <mergeCell ref="A33:A34"/>
    <mergeCell ref="C33:C34"/>
    <mergeCell ref="A35:A37"/>
    <mergeCell ref="A43:C43"/>
    <mergeCell ref="A8:A9"/>
    <mergeCell ref="C8:C9"/>
    <mergeCell ref="B3:D3"/>
    <mergeCell ref="B4:D5"/>
    <mergeCell ref="A4:A5"/>
    <mergeCell ref="A6:D6"/>
    <mergeCell ref="A2:D2"/>
    <mergeCell ref="A7:D7"/>
    <mergeCell ref="A19:D19"/>
    <mergeCell ref="A18:D18"/>
    <mergeCell ref="A10:A12"/>
    <mergeCell ref="A17:C17"/>
  </mergeCells>
  <conditionalFormatting sqref="C16">
    <cfRule type="cellIs" dxfId="8" priority="3" operator="greaterThan">
      <formula>6000</formula>
    </cfRule>
  </conditionalFormatting>
  <conditionalFormatting sqref="C28">
    <cfRule type="cellIs" dxfId="7" priority="2" operator="greaterThan">
      <formula>6000</formula>
    </cfRule>
  </conditionalFormatting>
  <conditionalFormatting sqref="C41">
    <cfRule type="cellIs" dxfId="6" priority="1" operator="greaterThan">
      <formula>6000</formula>
    </cfRule>
  </conditionalFormatting>
  <pageMargins left="0.70866141732283472" right="0.70866141732283472" top="0.74803149606299213" bottom="0.74803149606299213" header="0.31496062992125984" footer="0.31496062992125984"/>
  <pageSetup paperSize="5" scale="42" orientation="portrait" r:id="rId1"/>
  <colBreaks count="1" manualBreakCount="1">
    <brk id="4" max="1048575" man="1"/>
  </colBreaks>
  <ignoredErrors>
    <ignoredError sqref="B5:D5 C4:D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D5576-E89E-4AE2-94A2-AE07911C18A6}">
  <sheetPr>
    <tabColor theme="0" tint="-0.499984740745262"/>
  </sheetPr>
  <dimension ref="A1:V66"/>
  <sheetViews>
    <sheetView view="pageBreakPreview" zoomScaleNormal="100" zoomScaleSheetLayoutView="100" workbookViewId="0">
      <pane ySplit="5" topLeftCell="A6" activePane="bottomLeft" state="frozen"/>
      <selection activeCell="B38" sqref="B38"/>
      <selection pane="bottomLeft" activeCell="F35" sqref="F35"/>
    </sheetView>
  </sheetViews>
  <sheetFormatPr baseColWidth="10" defaultColWidth="11.453125" defaultRowHeight="14.5"/>
  <cols>
    <col min="1" max="1" width="61.453125" customWidth="1"/>
    <col min="2" max="2" width="66.453125" customWidth="1"/>
    <col min="3" max="3" width="13.453125" style="22" customWidth="1"/>
    <col min="4" max="4" width="24.453125" style="22" customWidth="1"/>
  </cols>
  <sheetData>
    <row r="1" spans="1:22" ht="24" thickBot="1">
      <c r="A1" s="62" t="s">
        <v>103</v>
      </c>
      <c r="B1" s="62"/>
      <c r="C1" s="62"/>
      <c r="D1" s="62"/>
      <c r="E1" s="62"/>
      <c r="F1" s="62"/>
      <c r="G1" s="62"/>
      <c r="H1" s="62"/>
      <c r="I1" s="62"/>
      <c r="J1" s="62"/>
      <c r="K1" s="62"/>
      <c r="L1" s="62"/>
      <c r="M1" s="62"/>
      <c r="N1" s="62"/>
      <c r="O1" s="62"/>
      <c r="P1" s="62"/>
      <c r="Q1" s="62"/>
      <c r="R1" s="62"/>
      <c r="S1" s="62"/>
      <c r="T1" s="62"/>
      <c r="U1" s="62"/>
      <c r="V1" s="62"/>
    </row>
    <row r="2" spans="1:22" ht="15" thickTop="1">
      <c r="A2" s="112"/>
      <c r="B2" s="112"/>
      <c r="C2" s="112"/>
      <c r="D2" s="112"/>
    </row>
    <row r="3" spans="1:22" ht="17">
      <c r="A3" s="1" t="s">
        <v>63</v>
      </c>
      <c r="B3" s="127">
        <f>Summary!B3</f>
        <v>0</v>
      </c>
      <c r="C3" s="127"/>
      <c r="D3" s="127"/>
    </row>
    <row r="4" spans="1:22" ht="17.149999999999999" customHeight="1">
      <c r="A4" s="109" t="s">
        <v>120</v>
      </c>
      <c r="B4" s="126">
        <f>Summary!B4</f>
        <v>0</v>
      </c>
      <c r="C4" s="126"/>
      <c r="D4" s="126"/>
    </row>
    <row r="5" spans="1:22" ht="17.149999999999999" customHeight="1">
      <c r="A5" s="109"/>
      <c r="B5" s="126"/>
      <c r="C5" s="126"/>
      <c r="D5" s="126"/>
    </row>
    <row r="6" spans="1:22" ht="17.149999999999999" customHeight="1">
      <c r="A6" s="124"/>
      <c r="B6" s="124"/>
      <c r="C6" s="124"/>
      <c r="D6" s="124"/>
    </row>
    <row r="7" spans="1:22" ht="17">
      <c r="A7" s="110" t="s">
        <v>64</v>
      </c>
      <c r="B7" s="110"/>
      <c r="C7" s="110"/>
      <c r="D7" s="110"/>
    </row>
    <row r="8" spans="1:22" ht="53.15" customHeight="1">
      <c r="A8" s="98"/>
      <c r="B8" s="12" t="s">
        <v>65</v>
      </c>
      <c r="C8" s="98" t="s">
        <v>66</v>
      </c>
      <c r="D8" s="12" t="s">
        <v>104</v>
      </c>
    </row>
    <row r="9" spans="1:22" ht="41.15" customHeight="1">
      <c r="A9" s="98"/>
      <c r="B9" s="13" t="s">
        <v>68</v>
      </c>
      <c r="C9" s="98"/>
      <c r="D9" s="16" t="s">
        <v>69</v>
      </c>
    </row>
    <row r="10" spans="1:22" ht="18" customHeight="1">
      <c r="A10" s="113" t="s">
        <v>70</v>
      </c>
      <c r="B10" s="17" t="s">
        <v>71</v>
      </c>
      <c r="C10" s="14"/>
      <c r="D10" s="19"/>
    </row>
    <row r="11" spans="1:22" ht="18.649999999999999" customHeight="1">
      <c r="A11" s="114"/>
      <c r="B11" s="17" t="s">
        <v>72</v>
      </c>
      <c r="C11" s="14"/>
      <c r="D11" s="19"/>
    </row>
    <row r="12" spans="1:22" ht="19" customHeight="1">
      <c r="A12" s="115"/>
      <c r="B12" s="20" t="s">
        <v>73</v>
      </c>
      <c r="C12" s="14"/>
      <c r="D12" s="36">
        <f>SUM(D10:D11)</f>
        <v>0</v>
      </c>
    </row>
    <row r="13" spans="1:22" ht="60" customHeight="1">
      <c r="A13" s="10" t="s">
        <v>54</v>
      </c>
      <c r="B13" s="60"/>
      <c r="C13" s="21"/>
      <c r="D13" s="26"/>
    </row>
    <row r="14" spans="1:22" ht="60" customHeight="1">
      <c r="A14" s="10" t="s">
        <v>55</v>
      </c>
      <c r="B14" s="60"/>
      <c r="C14" s="21"/>
      <c r="D14" s="26"/>
    </row>
    <row r="15" spans="1:22" ht="60.65" customHeight="1">
      <c r="A15" s="10" t="s">
        <v>56</v>
      </c>
      <c r="B15" s="60"/>
      <c r="C15" s="21"/>
      <c r="D15" s="26"/>
      <c r="E15" s="6"/>
    </row>
    <row r="16" spans="1:22" ht="60" customHeight="1">
      <c r="A16" s="10" t="s">
        <v>57</v>
      </c>
      <c r="B16" s="60"/>
      <c r="C16" s="24"/>
      <c r="D16" s="26"/>
      <c r="E16" s="58" t="str">
        <f>IF($C$16&gt;6000,"Other expenses related to the program may not exceed $6000 par scholar. Please review and revise accordingly."," ")</f>
        <v xml:space="preserve"> </v>
      </c>
    </row>
    <row r="17" spans="1:5" ht="24.65" customHeight="1">
      <c r="A17" s="121" t="s">
        <v>74</v>
      </c>
      <c r="B17" s="121"/>
      <c r="C17" s="121"/>
      <c r="D17" s="23">
        <f>SUM(D13:D16)</f>
        <v>0</v>
      </c>
    </row>
    <row r="18" spans="1:5">
      <c r="A18" s="101"/>
      <c r="B18" s="101"/>
      <c r="C18" s="101"/>
      <c r="D18" s="101"/>
    </row>
    <row r="19" spans="1:5" ht="17">
      <c r="A19" s="110" t="s">
        <v>75</v>
      </c>
      <c r="B19" s="110"/>
      <c r="C19" s="110"/>
      <c r="D19" s="110"/>
    </row>
    <row r="20" spans="1:5" ht="44.5" customHeight="1">
      <c r="A20" s="98"/>
      <c r="B20" s="12" t="s">
        <v>65</v>
      </c>
      <c r="C20" s="98" t="s">
        <v>66</v>
      </c>
      <c r="D20" s="12" t="s">
        <v>104</v>
      </c>
    </row>
    <row r="21" spans="1:5" ht="40.5" customHeight="1">
      <c r="A21" s="98"/>
      <c r="B21" s="13" t="s">
        <v>68</v>
      </c>
      <c r="C21" s="98"/>
      <c r="D21" s="16" t="s">
        <v>69</v>
      </c>
    </row>
    <row r="22" spans="1:5" ht="20.5" customHeight="1">
      <c r="A22" s="116" t="s">
        <v>70</v>
      </c>
      <c r="B22" s="17" t="s">
        <v>71</v>
      </c>
      <c r="C22" s="14"/>
      <c r="D22" s="59"/>
    </row>
    <row r="23" spans="1:5" ht="18" customHeight="1">
      <c r="A23" s="116"/>
      <c r="B23" s="17" t="s">
        <v>72</v>
      </c>
      <c r="C23" s="14"/>
      <c r="D23" s="9"/>
    </row>
    <row r="24" spans="1:5" ht="19.5" customHeight="1">
      <c r="A24" s="116"/>
      <c r="B24" s="20" t="s">
        <v>73</v>
      </c>
      <c r="C24" s="14"/>
      <c r="D24" s="36">
        <f>SUM(D22:D23)</f>
        <v>0</v>
      </c>
    </row>
    <row r="25" spans="1:5" ht="60" customHeight="1">
      <c r="A25" s="10" t="s">
        <v>54</v>
      </c>
      <c r="B25" s="25"/>
      <c r="C25" s="21"/>
      <c r="D25" s="32"/>
    </row>
    <row r="26" spans="1:5" ht="60" customHeight="1">
      <c r="A26" s="10" t="s">
        <v>55</v>
      </c>
      <c r="B26" s="25"/>
      <c r="C26" s="21"/>
      <c r="D26" s="32"/>
    </row>
    <row r="27" spans="1:5" ht="60" customHeight="1">
      <c r="A27" s="10" t="s">
        <v>56</v>
      </c>
      <c r="B27" s="25"/>
      <c r="C27" s="21"/>
      <c r="D27" s="32"/>
    </row>
    <row r="28" spans="1:5" ht="60.65" customHeight="1">
      <c r="A28" s="10" t="s">
        <v>57</v>
      </c>
      <c r="B28" s="25"/>
      <c r="C28" s="24"/>
      <c r="D28" s="32"/>
      <c r="E28" s="58" t="str">
        <f>IF($C$28&gt;6000,"Other expenses related to the program may not exceed $6000 par scholar. Please review and revise accordingly."," ")</f>
        <v xml:space="preserve"> </v>
      </c>
    </row>
    <row r="29" spans="1:5" ht="33" customHeight="1">
      <c r="A29" s="57" t="s">
        <v>76</v>
      </c>
      <c r="B29" s="25"/>
      <c r="C29" s="24"/>
      <c r="D29" s="40">
        <f>(D22*500)+(D23*250)</f>
        <v>0</v>
      </c>
    </row>
    <row r="30" spans="1:5" ht="24.65" customHeight="1">
      <c r="A30" s="121" t="s">
        <v>77</v>
      </c>
      <c r="B30" s="121"/>
      <c r="C30" s="121"/>
      <c r="D30" s="23">
        <f>SUM(D25:D29)</f>
        <v>0</v>
      </c>
    </row>
    <row r="31" spans="1:5" ht="17">
      <c r="A31" s="119"/>
      <c r="B31" s="119"/>
      <c r="C31" s="119"/>
      <c r="D31" s="119"/>
    </row>
    <row r="32" spans="1:5" ht="17">
      <c r="A32" s="110" t="s">
        <v>78</v>
      </c>
      <c r="B32" s="110"/>
      <c r="C32" s="110"/>
      <c r="D32" s="110"/>
    </row>
    <row r="33" spans="1:9" ht="42.65" customHeight="1">
      <c r="A33" s="96"/>
      <c r="B33" s="12" t="s">
        <v>65</v>
      </c>
      <c r="C33" s="98" t="s">
        <v>66</v>
      </c>
      <c r="D33" s="12" t="s">
        <v>104</v>
      </c>
    </row>
    <row r="34" spans="1:9" ht="40.4" customHeight="1">
      <c r="A34" s="97"/>
      <c r="B34" s="13" t="s">
        <v>68</v>
      </c>
      <c r="C34" s="98"/>
      <c r="D34" s="16" t="s">
        <v>69</v>
      </c>
    </row>
    <row r="35" spans="1:9" ht="19.5" customHeight="1">
      <c r="A35" s="113" t="s">
        <v>70</v>
      </c>
      <c r="B35" s="17" t="s">
        <v>71</v>
      </c>
      <c r="C35" s="14"/>
      <c r="D35" s="61"/>
    </row>
    <row r="36" spans="1:9" ht="18" customHeight="1">
      <c r="A36" s="114"/>
      <c r="B36" s="17" t="s">
        <v>72</v>
      </c>
      <c r="C36" s="14"/>
      <c r="D36" s="61"/>
    </row>
    <row r="37" spans="1:9" ht="19" customHeight="1">
      <c r="A37" s="115"/>
      <c r="B37" s="20" t="s">
        <v>73</v>
      </c>
      <c r="C37" s="14"/>
      <c r="D37" s="36">
        <f>SUM(D35:D36)</f>
        <v>0</v>
      </c>
    </row>
    <row r="38" spans="1:9" ht="60" customHeight="1">
      <c r="A38" s="10" t="s">
        <v>54</v>
      </c>
      <c r="B38" s="60"/>
      <c r="C38" s="24"/>
      <c r="D38" s="32"/>
    </row>
    <row r="39" spans="1:9" ht="60" customHeight="1">
      <c r="A39" s="10" t="s">
        <v>55</v>
      </c>
      <c r="B39" s="60"/>
      <c r="C39" s="24"/>
      <c r="D39" s="32"/>
    </row>
    <row r="40" spans="1:9" ht="60" customHeight="1">
      <c r="A40" s="10" t="s">
        <v>56</v>
      </c>
      <c r="B40" s="60"/>
      <c r="C40" s="24"/>
      <c r="D40" s="32"/>
    </row>
    <row r="41" spans="1:9" ht="60.65" customHeight="1">
      <c r="A41" s="10" t="s">
        <v>57</v>
      </c>
      <c r="B41" s="60"/>
      <c r="C41" s="24"/>
      <c r="D41" s="32"/>
      <c r="E41" s="58" t="str">
        <f>IF($C$41&gt;6000,"Other expenses related to the program may not exceed $6000 par scholar. Please review and revise accordingly."," ")</f>
        <v xml:space="preserve"> </v>
      </c>
    </row>
    <row r="42" spans="1:9" ht="32.15" customHeight="1">
      <c r="A42" s="57" t="s">
        <v>76</v>
      </c>
      <c r="B42" s="60"/>
      <c r="C42" s="24"/>
      <c r="D42" s="40">
        <f>(D35*500)+(D36*250)</f>
        <v>0</v>
      </c>
    </row>
    <row r="43" spans="1:9" ht="24.65" customHeight="1">
      <c r="A43" s="121" t="s">
        <v>79</v>
      </c>
      <c r="B43" s="121"/>
      <c r="C43" s="121"/>
      <c r="D43" s="53">
        <f>SUM(D38:D42)</f>
        <v>0</v>
      </c>
    </row>
    <row r="44" spans="1:9">
      <c r="A44" s="120"/>
      <c r="B44" s="120"/>
      <c r="C44" s="120"/>
      <c r="D44" s="120"/>
    </row>
    <row r="45" spans="1:9" ht="17">
      <c r="A45" s="110" t="s">
        <v>80</v>
      </c>
      <c r="B45" s="110"/>
      <c r="C45" s="110"/>
      <c r="D45" s="110"/>
      <c r="E45" s="110"/>
      <c r="F45" s="110"/>
      <c r="G45" s="110"/>
      <c r="H45" s="110"/>
      <c r="I45" s="54"/>
    </row>
    <row r="46" spans="1:9" ht="42.65" customHeight="1">
      <c r="A46" s="96"/>
      <c r="B46" s="12" t="s">
        <v>65</v>
      </c>
      <c r="C46" s="98" t="s">
        <v>66</v>
      </c>
      <c r="D46" s="12" t="s">
        <v>104</v>
      </c>
    </row>
    <row r="47" spans="1:9" ht="40.4" customHeight="1">
      <c r="A47" s="97"/>
      <c r="B47" s="13" t="s">
        <v>68</v>
      </c>
      <c r="C47" s="98"/>
      <c r="D47" s="16" t="s">
        <v>69</v>
      </c>
    </row>
    <row r="48" spans="1:9" ht="60" customHeight="1">
      <c r="A48" s="10" t="s">
        <v>81</v>
      </c>
      <c r="B48" s="60"/>
      <c r="C48" s="24"/>
      <c r="D48" s="31"/>
    </row>
    <row r="49" spans="1:4" ht="30" customHeight="1">
      <c r="A49" s="121" t="s">
        <v>82</v>
      </c>
      <c r="B49" s="121"/>
      <c r="C49" s="121"/>
      <c r="D49" s="52">
        <f>SUM(D48:D48)</f>
        <v>0</v>
      </c>
    </row>
    <row r="50" spans="1:4">
      <c r="A50" s="120"/>
      <c r="B50" s="120"/>
      <c r="C50" s="120"/>
      <c r="D50" s="120"/>
    </row>
    <row r="51" spans="1:4" ht="17">
      <c r="A51" s="110" t="s">
        <v>105</v>
      </c>
      <c r="B51" s="110"/>
      <c r="C51" s="110"/>
      <c r="D51" s="110"/>
    </row>
    <row r="52" spans="1:4" ht="44.5" customHeight="1">
      <c r="A52" s="96"/>
      <c r="B52" s="96" t="s">
        <v>65</v>
      </c>
      <c r="C52" s="98" t="s">
        <v>84</v>
      </c>
      <c r="D52" s="12" t="s">
        <v>104</v>
      </c>
    </row>
    <row r="53" spans="1:4" ht="55.4" customHeight="1">
      <c r="A53" s="97"/>
      <c r="B53" s="97"/>
      <c r="C53" s="98"/>
      <c r="D53" s="16" t="s">
        <v>69</v>
      </c>
    </row>
    <row r="54" spans="1:4" s="27" customFormat="1" ht="18.649999999999999" customHeight="1">
      <c r="A54" s="113" t="s">
        <v>85</v>
      </c>
      <c r="B54" s="17" t="s">
        <v>71</v>
      </c>
      <c r="C54" s="14"/>
      <c r="D54" s="36">
        <f>D10+D22+D35</f>
        <v>0</v>
      </c>
    </row>
    <row r="55" spans="1:4" s="27" customFormat="1" ht="18.649999999999999" customHeight="1">
      <c r="A55" s="114"/>
      <c r="B55" s="17" t="s">
        <v>72</v>
      </c>
      <c r="C55" s="14"/>
      <c r="D55" s="36">
        <f>D11+D23+D36</f>
        <v>0</v>
      </c>
    </row>
    <row r="56" spans="1:4" s="27" customFormat="1" ht="17.5" customHeight="1">
      <c r="A56" s="115"/>
      <c r="B56" s="20" t="s">
        <v>73</v>
      </c>
      <c r="C56" s="14"/>
      <c r="D56" s="36">
        <f>D54+D55</f>
        <v>0</v>
      </c>
    </row>
    <row r="57" spans="1:4">
      <c r="A57" s="10" t="s">
        <v>54</v>
      </c>
      <c r="B57" s="11"/>
      <c r="C57" s="24"/>
      <c r="D57" s="44">
        <f>D13+D25+D38+D48</f>
        <v>0</v>
      </c>
    </row>
    <row r="58" spans="1:4">
      <c r="A58" s="10" t="s">
        <v>55</v>
      </c>
      <c r="B58" s="11"/>
      <c r="C58" s="24"/>
      <c r="D58" s="44">
        <f>D14+D26+D39</f>
        <v>0</v>
      </c>
    </row>
    <row r="59" spans="1:4">
      <c r="A59" s="10" t="s">
        <v>56</v>
      </c>
      <c r="B59" s="11"/>
      <c r="C59" s="24"/>
      <c r="D59" s="44">
        <f>D15+D27+D40</f>
        <v>0</v>
      </c>
    </row>
    <row r="60" spans="1:4">
      <c r="A60" s="10" t="s">
        <v>57</v>
      </c>
      <c r="B60" s="11"/>
      <c r="C60" s="24"/>
      <c r="D60" s="44">
        <f>D16+D28+D41</f>
        <v>0</v>
      </c>
    </row>
    <row r="61" spans="1:4">
      <c r="A61" s="10" t="s">
        <v>58</v>
      </c>
      <c r="B61" s="11"/>
      <c r="C61" s="24"/>
      <c r="D61" s="44">
        <f>D29+D42</f>
        <v>0</v>
      </c>
    </row>
    <row r="62" spans="1:4" ht="19" customHeight="1">
      <c r="A62" s="122" t="s">
        <v>106</v>
      </c>
      <c r="B62" s="123"/>
      <c r="C62" s="123"/>
      <c r="D62" s="23">
        <f>SUM(D57:D61)</f>
        <v>0</v>
      </c>
    </row>
    <row r="63" spans="1:4">
      <c r="A63" s="5" t="s">
        <v>87</v>
      </c>
      <c r="B63" s="8"/>
      <c r="C63" s="14"/>
      <c r="D63" s="24"/>
    </row>
    <row r="64" spans="1:4">
      <c r="A64" s="5" t="s">
        <v>88</v>
      </c>
      <c r="B64" s="8"/>
      <c r="C64" s="14"/>
      <c r="D64" s="24"/>
    </row>
    <row r="65" spans="1:5" ht="18.5">
      <c r="A65" s="122" t="s">
        <v>107</v>
      </c>
      <c r="B65" s="123"/>
      <c r="C65" s="123"/>
      <c r="D65" s="23">
        <f>SUM(D63:D64)</f>
        <v>0</v>
      </c>
      <c r="E65" s="18"/>
    </row>
    <row r="66" spans="1:5" ht="20.5" customHeight="1">
      <c r="A66" s="122" t="s">
        <v>108</v>
      </c>
      <c r="B66" s="123"/>
      <c r="C66" s="123"/>
      <c r="D66" s="23">
        <f>D62+D65</f>
        <v>0</v>
      </c>
    </row>
  </sheetData>
  <sheetProtection algorithmName="SHA-512" hashValue="5FZxRP+cQGJflQbKgZwNlHSm6jimWPP6alryCIgvQqvoHWAqp6DPFDPbIcLPx0Bs06PTSSFnEXMeBRHYTEBFDw==" saltValue="tpr6JKAlvd2EGFMn3xA94Q==" spinCount="100000" sheet="1" objects="1" scenarios="1"/>
  <mergeCells count="37">
    <mergeCell ref="A20:A21"/>
    <mergeCell ref="C20:C21"/>
    <mergeCell ref="A66:C66"/>
    <mergeCell ref="A62:C62"/>
    <mergeCell ref="A65:C65"/>
    <mergeCell ref="A31:D31"/>
    <mergeCell ref="A32:D32"/>
    <mergeCell ref="A44:D44"/>
    <mergeCell ref="A51:D51"/>
    <mergeCell ref="A45:H45"/>
    <mergeCell ref="A46:A47"/>
    <mergeCell ref="C46:C47"/>
    <mergeCell ref="A49:C49"/>
    <mergeCell ref="A50:D50"/>
    <mergeCell ref="A1:V1"/>
    <mergeCell ref="A52:A53"/>
    <mergeCell ref="B52:B53"/>
    <mergeCell ref="C52:C53"/>
    <mergeCell ref="A54:A56"/>
    <mergeCell ref="A22:A24"/>
    <mergeCell ref="A30:C30"/>
    <mergeCell ref="A33:A34"/>
    <mergeCell ref="C33:C34"/>
    <mergeCell ref="A35:A37"/>
    <mergeCell ref="A43:C43"/>
    <mergeCell ref="A8:A9"/>
    <mergeCell ref="C8:C9"/>
    <mergeCell ref="B3:D3"/>
    <mergeCell ref="B4:D5"/>
    <mergeCell ref="A4:A5"/>
    <mergeCell ref="A6:D6"/>
    <mergeCell ref="A2:D2"/>
    <mergeCell ref="A7:D7"/>
    <mergeCell ref="A19:D19"/>
    <mergeCell ref="A18:D18"/>
    <mergeCell ref="A10:A12"/>
    <mergeCell ref="A17:C17"/>
  </mergeCells>
  <conditionalFormatting sqref="C16">
    <cfRule type="cellIs" dxfId="5" priority="3" operator="greaterThan">
      <formula>6000</formula>
    </cfRule>
  </conditionalFormatting>
  <conditionalFormatting sqref="C28">
    <cfRule type="cellIs" dxfId="4" priority="2" operator="greaterThan">
      <formula>6000</formula>
    </cfRule>
  </conditionalFormatting>
  <conditionalFormatting sqref="C41">
    <cfRule type="cellIs" dxfId="3" priority="1" operator="greaterThan">
      <formula>6000</formula>
    </cfRule>
  </conditionalFormatting>
  <pageMargins left="0.70866141732283472" right="0.70866141732283472" top="0.74803149606299213" bottom="0.74803149606299213" header="0.31496062992125984" footer="0.31496062992125984"/>
  <pageSetup paperSize="5" scale="42" orientation="portrait" r:id="rId1"/>
  <colBreaks count="1" manualBreakCount="1">
    <brk id="4" max="1048575" man="1"/>
  </colBreaks>
  <ignoredErrors>
    <ignoredError sqref="B3: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F81A0-1FF3-458D-8372-E83394E0F75C}">
  <sheetPr>
    <tabColor theme="0" tint="-0.499984740745262"/>
  </sheetPr>
  <dimension ref="A1:V66"/>
  <sheetViews>
    <sheetView view="pageBreakPreview" zoomScaleNormal="100" zoomScaleSheetLayoutView="100" workbookViewId="0">
      <pane ySplit="5" topLeftCell="A49" activePane="bottomLeft" state="frozen"/>
      <selection activeCell="B38" sqref="B38"/>
      <selection pane="bottomLeft" activeCell="B29" sqref="B29"/>
    </sheetView>
  </sheetViews>
  <sheetFormatPr baseColWidth="10" defaultColWidth="11.453125" defaultRowHeight="14.5"/>
  <cols>
    <col min="1" max="1" width="61.453125" customWidth="1"/>
    <col min="2" max="2" width="66.453125" customWidth="1"/>
    <col min="3" max="3" width="13.453125" style="22" customWidth="1"/>
    <col min="4" max="4" width="24.453125" style="22" customWidth="1"/>
  </cols>
  <sheetData>
    <row r="1" spans="1:22" ht="24" thickBot="1">
      <c r="A1" s="62" t="s">
        <v>109</v>
      </c>
      <c r="B1" s="62"/>
      <c r="C1" s="62"/>
      <c r="D1" s="62"/>
      <c r="E1" s="62"/>
      <c r="F1" s="62"/>
      <c r="G1" s="62"/>
      <c r="H1" s="62"/>
      <c r="I1" s="62"/>
      <c r="J1" s="62"/>
      <c r="K1" s="62"/>
      <c r="L1" s="62"/>
      <c r="M1" s="62"/>
      <c r="N1" s="62"/>
      <c r="O1" s="62"/>
      <c r="P1" s="62"/>
      <c r="Q1" s="62"/>
      <c r="R1" s="62"/>
      <c r="S1" s="62"/>
      <c r="T1" s="62"/>
      <c r="U1" s="62"/>
      <c r="V1" s="62"/>
    </row>
    <row r="2" spans="1:22" ht="15" thickTop="1">
      <c r="A2" s="112"/>
      <c r="B2" s="112"/>
      <c r="C2" s="112"/>
      <c r="D2" s="112"/>
    </row>
    <row r="3" spans="1:22" ht="17">
      <c r="A3" s="1" t="s">
        <v>63</v>
      </c>
      <c r="B3" s="127">
        <f>Summary!B3</f>
        <v>0</v>
      </c>
      <c r="C3" s="127"/>
      <c r="D3" s="127"/>
    </row>
    <row r="4" spans="1:22" ht="17.149999999999999" customHeight="1">
      <c r="A4" s="109" t="s">
        <v>120</v>
      </c>
      <c r="B4" s="126">
        <f>Summary!B4</f>
        <v>0</v>
      </c>
      <c r="C4" s="126"/>
      <c r="D4" s="126"/>
    </row>
    <row r="5" spans="1:22" ht="17.149999999999999" customHeight="1">
      <c r="A5" s="109"/>
      <c r="B5" s="126"/>
      <c r="C5" s="126"/>
      <c r="D5" s="126"/>
    </row>
    <row r="6" spans="1:22" ht="17.149999999999999" customHeight="1">
      <c r="A6" s="124"/>
      <c r="B6" s="124"/>
      <c r="C6" s="124"/>
      <c r="D6" s="124"/>
    </row>
    <row r="7" spans="1:22" ht="17">
      <c r="A7" s="110" t="s">
        <v>64</v>
      </c>
      <c r="B7" s="110"/>
      <c r="C7" s="110"/>
      <c r="D7" s="110"/>
    </row>
    <row r="8" spans="1:22" ht="53.15" customHeight="1">
      <c r="A8" s="98"/>
      <c r="B8" s="12" t="s">
        <v>65</v>
      </c>
      <c r="C8" s="98" t="s">
        <v>66</v>
      </c>
      <c r="D8" s="12" t="s">
        <v>110</v>
      </c>
    </row>
    <row r="9" spans="1:22" ht="41.15" customHeight="1">
      <c r="A9" s="98"/>
      <c r="B9" s="13" t="s">
        <v>68</v>
      </c>
      <c r="C9" s="98"/>
      <c r="D9" s="16" t="s">
        <v>69</v>
      </c>
    </row>
    <row r="10" spans="1:22" ht="18" customHeight="1">
      <c r="A10" s="113" t="s">
        <v>70</v>
      </c>
      <c r="B10" s="17" t="s">
        <v>71</v>
      </c>
      <c r="C10" s="14"/>
      <c r="D10" s="19"/>
    </row>
    <row r="11" spans="1:22" ht="18.649999999999999" customHeight="1">
      <c r="A11" s="114"/>
      <c r="B11" s="17" t="s">
        <v>72</v>
      </c>
      <c r="C11" s="14"/>
      <c r="D11" s="19"/>
    </row>
    <row r="12" spans="1:22" ht="19" customHeight="1">
      <c r="A12" s="115"/>
      <c r="B12" s="20" t="s">
        <v>73</v>
      </c>
      <c r="C12" s="14"/>
      <c r="D12" s="36">
        <f>SUM(D10:D11)</f>
        <v>0</v>
      </c>
    </row>
    <row r="13" spans="1:22" ht="60" customHeight="1">
      <c r="A13" s="10" t="s">
        <v>54</v>
      </c>
      <c r="B13" s="60"/>
      <c r="C13" s="21"/>
      <c r="D13" s="26"/>
    </row>
    <row r="14" spans="1:22" ht="60" customHeight="1">
      <c r="A14" s="10" t="s">
        <v>55</v>
      </c>
      <c r="B14" s="60"/>
      <c r="C14" s="21"/>
      <c r="D14" s="26"/>
    </row>
    <row r="15" spans="1:22" ht="60.65" customHeight="1">
      <c r="A15" s="10" t="s">
        <v>56</v>
      </c>
      <c r="B15" s="60"/>
      <c r="C15" s="21"/>
      <c r="D15" s="26"/>
      <c r="E15" s="6"/>
    </row>
    <row r="16" spans="1:22" ht="60" customHeight="1">
      <c r="A16" s="10" t="s">
        <v>57</v>
      </c>
      <c r="B16" s="60"/>
      <c r="C16" s="24"/>
      <c r="D16" s="26"/>
      <c r="E16" s="58" t="str">
        <f>IF($C$16&gt;6000,"Other expenses related to the program may not exceed $6000 par scholar. Please review and revise accordingly."," ")</f>
        <v xml:space="preserve"> </v>
      </c>
    </row>
    <row r="17" spans="1:5" ht="24.65" customHeight="1">
      <c r="A17" s="121" t="s">
        <v>74</v>
      </c>
      <c r="B17" s="121"/>
      <c r="C17" s="121"/>
      <c r="D17" s="23">
        <f>SUM(D13:D16)</f>
        <v>0</v>
      </c>
    </row>
    <row r="18" spans="1:5">
      <c r="A18" s="101"/>
      <c r="B18" s="101"/>
      <c r="C18" s="101"/>
      <c r="D18" s="101"/>
    </row>
    <row r="19" spans="1:5" ht="17">
      <c r="A19" s="110" t="s">
        <v>75</v>
      </c>
      <c r="B19" s="110"/>
      <c r="C19" s="110"/>
      <c r="D19" s="110"/>
    </row>
    <row r="20" spans="1:5" ht="44.5" customHeight="1">
      <c r="A20" s="98"/>
      <c r="B20" s="12" t="s">
        <v>65</v>
      </c>
      <c r="C20" s="98" t="s">
        <v>66</v>
      </c>
      <c r="D20" s="12" t="s">
        <v>110</v>
      </c>
    </row>
    <row r="21" spans="1:5" ht="40.5" customHeight="1">
      <c r="A21" s="98"/>
      <c r="B21" s="13" t="s">
        <v>68</v>
      </c>
      <c r="C21" s="98"/>
      <c r="D21" s="16" t="s">
        <v>69</v>
      </c>
    </row>
    <row r="22" spans="1:5" ht="18" customHeight="1">
      <c r="A22" s="116" t="s">
        <v>70</v>
      </c>
      <c r="B22" s="17" t="s">
        <v>71</v>
      </c>
      <c r="C22" s="14"/>
      <c r="D22" s="9"/>
    </row>
    <row r="23" spans="1:5" ht="18" customHeight="1">
      <c r="A23" s="116"/>
      <c r="B23" s="17" t="s">
        <v>72</v>
      </c>
      <c r="C23" s="14"/>
      <c r="D23" s="9"/>
    </row>
    <row r="24" spans="1:5" ht="19.5" customHeight="1">
      <c r="A24" s="116"/>
      <c r="B24" s="20" t="s">
        <v>73</v>
      </c>
      <c r="C24" s="14"/>
      <c r="D24" s="36">
        <f>SUM(D22:D23)</f>
        <v>0</v>
      </c>
    </row>
    <row r="25" spans="1:5" ht="60" customHeight="1">
      <c r="A25" s="10" t="s">
        <v>54</v>
      </c>
      <c r="B25" s="25"/>
      <c r="C25" s="21"/>
      <c r="D25" s="32"/>
    </row>
    <row r="26" spans="1:5" ht="60" customHeight="1">
      <c r="A26" s="10" t="s">
        <v>55</v>
      </c>
      <c r="B26" s="25"/>
      <c r="C26" s="21"/>
      <c r="D26" s="32"/>
    </row>
    <row r="27" spans="1:5" ht="60" customHeight="1">
      <c r="A27" s="10" t="s">
        <v>56</v>
      </c>
      <c r="B27" s="25"/>
      <c r="C27" s="21"/>
      <c r="D27" s="32"/>
    </row>
    <row r="28" spans="1:5" ht="60.65" customHeight="1">
      <c r="A28" s="10" t="s">
        <v>57</v>
      </c>
      <c r="B28" s="25"/>
      <c r="C28" s="24"/>
      <c r="D28" s="32"/>
      <c r="E28" s="58" t="str">
        <f>IF($C$28&gt;6000,"Other expenses related to the program may not exceed $6000 par scholar. Please review and revise accordingly."," ")</f>
        <v xml:space="preserve"> </v>
      </c>
    </row>
    <row r="29" spans="1:5" ht="33.65" customHeight="1">
      <c r="A29" s="57" t="s">
        <v>76</v>
      </c>
      <c r="B29" s="25"/>
      <c r="C29" s="24"/>
      <c r="D29" s="40">
        <f>(D22*500)+(D23*250)</f>
        <v>0</v>
      </c>
    </row>
    <row r="30" spans="1:5" ht="24.65" customHeight="1">
      <c r="A30" s="121" t="s">
        <v>77</v>
      </c>
      <c r="B30" s="121"/>
      <c r="C30" s="121"/>
      <c r="D30" s="23">
        <f>SUM(D25:D29)</f>
        <v>0</v>
      </c>
    </row>
    <row r="31" spans="1:5" ht="17">
      <c r="A31" s="119"/>
      <c r="B31" s="119"/>
      <c r="C31" s="119"/>
      <c r="D31" s="119"/>
    </row>
    <row r="32" spans="1:5" ht="17">
      <c r="A32" s="110" t="s">
        <v>78</v>
      </c>
      <c r="B32" s="110"/>
      <c r="C32" s="110"/>
      <c r="D32" s="110"/>
    </row>
    <row r="33" spans="1:9" ht="42.65" customHeight="1">
      <c r="A33" s="96"/>
      <c r="B33" s="12" t="s">
        <v>65</v>
      </c>
      <c r="C33" s="98" t="s">
        <v>66</v>
      </c>
      <c r="D33" s="12" t="s">
        <v>110</v>
      </c>
    </row>
    <row r="34" spans="1:9" ht="40.4" customHeight="1">
      <c r="A34" s="97"/>
      <c r="B34" s="13" t="s">
        <v>68</v>
      </c>
      <c r="C34" s="98"/>
      <c r="D34" s="16" t="s">
        <v>69</v>
      </c>
    </row>
    <row r="35" spans="1:9" ht="17.149999999999999" customHeight="1">
      <c r="A35" s="113" t="s">
        <v>70</v>
      </c>
      <c r="B35" s="17" t="s">
        <v>71</v>
      </c>
      <c r="C35" s="14"/>
      <c r="D35" s="9"/>
    </row>
    <row r="36" spans="1:9" ht="18" customHeight="1">
      <c r="A36" s="114"/>
      <c r="B36" s="17" t="s">
        <v>72</v>
      </c>
      <c r="C36" s="14"/>
      <c r="D36" s="9"/>
    </row>
    <row r="37" spans="1:9" ht="19" customHeight="1">
      <c r="A37" s="115"/>
      <c r="B37" s="20" t="s">
        <v>73</v>
      </c>
      <c r="C37" s="14"/>
      <c r="D37" s="36">
        <f>SUM(D35:D36)</f>
        <v>0</v>
      </c>
    </row>
    <row r="38" spans="1:9" ht="60" customHeight="1">
      <c r="A38" s="10" t="s">
        <v>54</v>
      </c>
      <c r="B38" s="25"/>
      <c r="C38" s="24"/>
      <c r="D38" s="32"/>
    </row>
    <row r="39" spans="1:9" ht="60" customHeight="1">
      <c r="A39" s="10" t="s">
        <v>55</v>
      </c>
      <c r="B39" s="25"/>
      <c r="C39" s="24"/>
      <c r="D39" s="32"/>
    </row>
    <row r="40" spans="1:9" ht="60" customHeight="1">
      <c r="A40" s="10" t="s">
        <v>56</v>
      </c>
      <c r="B40" s="25"/>
      <c r="C40" s="24"/>
      <c r="D40" s="32"/>
    </row>
    <row r="41" spans="1:9" ht="60.65" customHeight="1">
      <c r="A41" s="10" t="s">
        <v>57</v>
      </c>
      <c r="B41" s="25"/>
      <c r="C41" s="24"/>
      <c r="D41" s="32"/>
      <c r="E41" s="58" t="str">
        <f>IF($C$41&gt;6000,"Other expenses related to the program may not exceed $6000 par scholar. Please review and revise accordingly."," ")</f>
        <v xml:space="preserve"> </v>
      </c>
    </row>
    <row r="42" spans="1:9" ht="30" customHeight="1">
      <c r="A42" s="49" t="s">
        <v>111</v>
      </c>
      <c r="B42" s="25"/>
      <c r="C42" s="24"/>
      <c r="D42" s="40">
        <f>(D35*500)+(D36*250)</f>
        <v>0</v>
      </c>
    </row>
    <row r="43" spans="1:9" ht="24.65" customHeight="1">
      <c r="A43" s="121" t="s">
        <v>79</v>
      </c>
      <c r="B43" s="121"/>
      <c r="C43" s="121"/>
      <c r="D43" s="52">
        <f>SUM(D38:D42)</f>
        <v>0</v>
      </c>
    </row>
    <row r="44" spans="1:9">
      <c r="A44" s="120"/>
      <c r="B44" s="120"/>
      <c r="C44" s="120"/>
      <c r="D44" s="120"/>
    </row>
    <row r="45" spans="1:9" ht="17">
      <c r="A45" s="110" t="s">
        <v>80</v>
      </c>
      <c r="B45" s="110"/>
      <c r="C45" s="110"/>
      <c r="D45" s="110"/>
      <c r="E45" s="110"/>
      <c r="F45" s="110"/>
      <c r="G45" s="110"/>
      <c r="H45" s="110"/>
      <c r="I45" s="54"/>
    </row>
    <row r="46" spans="1:9" ht="42.65" customHeight="1">
      <c r="A46" s="96"/>
      <c r="B46" s="12" t="s">
        <v>65</v>
      </c>
      <c r="C46" s="98" t="s">
        <v>66</v>
      </c>
      <c r="D46" s="12" t="s">
        <v>110</v>
      </c>
    </row>
    <row r="47" spans="1:9" ht="40.4" customHeight="1">
      <c r="A47" s="97"/>
      <c r="B47" s="13" t="s">
        <v>68</v>
      </c>
      <c r="C47" s="98"/>
      <c r="D47" s="16" t="s">
        <v>69</v>
      </c>
    </row>
    <row r="48" spans="1:9" ht="60" customHeight="1">
      <c r="A48" s="10" t="s">
        <v>81</v>
      </c>
      <c r="B48" s="60"/>
      <c r="C48" s="24"/>
      <c r="D48" s="31"/>
    </row>
    <row r="49" spans="1:4" ht="30" customHeight="1">
      <c r="A49" s="121" t="s">
        <v>82</v>
      </c>
      <c r="B49" s="121"/>
      <c r="C49" s="121"/>
      <c r="D49" s="52">
        <f>SUM(D48:D48)</f>
        <v>0</v>
      </c>
    </row>
    <row r="50" spans="1:4">
      <c r="A50" s="120"/>
      <c r="B50" s="120"/>
      <c r="C50" s="120"/>
      <c r="D50" s="120"/>
    </row>
    <row r="51" spans="1:4" ht="17">
      <c r="A51" s="110" t="s">
        <v>112</v>
      </c>
      <c r="B51" s="110"/>
      <c r="C51" s="110"/>
      <c r="D51" s="110"/>
    </row>
    <row r="52" spans="1:4" ht="44.5" customHeight="1">
      <c r="A52" s="96"/>
      <c r="B52" s="96" t="s">
        <v>113</v>
      </c>
      <c r="C52" s="98" t="s">
        <v>84</v>
      </c>
      <c r="D52" s="12" t="s">
        <v>110</v>
      </c>
    </row>
    <row r="53" spans="1:4" ht="55.4" customHeight="1">
      <c r="A53" s="97"/>
      <c r="B53" s="97"/>
      <c r="C53" s="98"/>
      <c r="D53" s="16" t="s">
        <v>69</v>
      </c>
    </row>
    <row r="54" spans="1:4" s="27" customFormat="1" ht="18.649999999999999" customHeight="1">
      <c r="A54" s="113" t="s">
        <v>85</v>
      </c>
      <c r="B54" s="17" t="s">
        <v>71</v>
      </c>
      <c r="C54" s="14"/>
      <c r="D54" s="36">
        <f>D10+D22+D35</f>
        <v>0</v>
      </c>
    </row>
    <row r="55" spans="1:4" s="27" customFormat="1" ht="18.649999999999999" customHeight="1">
      <c r="A55" s="114"/>
      <c r="B55" s="17" t="s">
        <v>72</v>
      </c>
      <c r="C55" s="14"/>
      <c r="D55" s="36">
        <f>D11+D23+D36</f>
        <v>0</v>
      </c>
    </row>
    <row r="56" spans="1:4" s="27" customFormat="1" ht="17.5" customHeight="1">
      <c r="A56" s="115"/>
      <c r="B56" s="20" t="s">
        <v>73</v>
      </c>
      <c r="C56" s="14"/>
      <c r="D56" s="36">
        <f>D54+D55</f>
        <v>0</v>
      </c>
    </row>
    <row r="57" spans="1:4">
      <c r="A57" s="10" t="s">
        <v>54</v>
      </c>
      <c r="B57" s="11"/>
      <c r="C57" s="24"/>
      <c r="D57" s="44">
        <f>D13+D25+D38+D48</f>
        <v>0</v>
      </c>
    </row>
    <row r="58" spans="1:4">
      <c r="A58" s="10" t="s">
        <v>55</v>
      </c>
      <c r="B58" s="11"/>
      <c r="C58" s="24"/>
      <c r="D58" s="44">
        <f>D14+D26+D39</f>
        <v>0</v>
      </c>
    </row>
    <row r="59" spans="1:4">
      <c r="A59" s="10" t="s">
        <v>56</v>
      </c>
      <c r="B59" s="11"/>
      <c r="C59" s="24"/>
      <c r="D59" s="44">
        <f>D15+D27+D40</f>
        <v>0</v>
      </c>
    </row>
    <row r="60" spans="1:4">
      <c r="A60" s="10" t="s">
        <v>57</v>
      </c>
      <c r="B60" s="11"/>
      <c r="C60" s="24"/>
      <c r="D60" s="44">
        <f>D16+D28+D41</f>
        <v>0</v>
      </c>
    </row>
    <row r="61" spans="1:4">
      <c r="A61" s="10" t="s">
        <v>58</v>
      </c>
      <c r="B61" s="11"/>
      <c r="C61" s="24"/>
      <c r="D61" s="44">
        <f>D29+D42</f>
        <v>0</v>
      </c>
    </row>
    <row r="62" spans="1:4" ht="19" customHeight="1">
      <c r="A62" s="122" t="s">
        <v>114</v>
      </c>
      <c r="B62" s="123"/>
      <c r="C62" s="123"/>
      <c r="D62" s="23">
        <f>SUM(D57:D61)</f>
        <v>0</v>
      </c>
    </row>
    <row r="63" spans="1:4">
      <c r="A63" s="5" t="s">
        <v>87</v>
      </c>
      <c r="B63" s="8"/>
      <c r="C63" s="14"/>
      <c r="D63" s="24"/>
    </row>
    <row r="64" spans="1:4">
      <c r="A64" s="5" t="s">
        <v>88</v>
      </c>
      <c r="B64" s="8"/>
      <c r="C64" s="14"/>
      <c r="D64" s="24"/>
    </row>
    <row r="65" spans="1:5" ht="18.5">
      <c r="A65" s="122" t="s">
        <v>115</v>
      </c>
      <c r="B65" s="123"/>
      <c r="C65" s="123"/>
      <c r="D65" s="23">
        <f>SUM(D63:D64)</f>
        <v>0</v>
      </c>
      <c r="E65" s="18"/>
    </row>
    <row r="66" spans="1:5" ht="22.5" customHeight="1">
      <c r="A66" s="122" t="s">
        <v>116</v>
      </c>
      <c r="B66" s="123"/>
      <c r="C66" s="123"/>
      <c r="D66" s="23">
        <f>D62+D65</f>
        <v>0</v>
      </c>
    </row>
  </sheetData>
  <sheetProtection algorithmName="SHA-512" hashValue="H35dL7O74GFxsVQynAu8r2Cd9gJl+lRR46kGU4cUvsNzYxUmSz661QMHV4Ye8FIi+EDmLF+zze38IGuS9/RyrQ==" saltValue="QeaSy4VeN8eSZjSw6Elz7A==" spinCount="100000" sheet="1" objects="1" scenarios="1"/>
  <mergeCells count="37">
    <mergeCell ref="A20:A21"/>
    <mergeCell ref="C20:C21"/>
    <mergeCell ref="A66:C66"/>
    <mergeCell ref="A62:C62"/>
    <mergeCell ref="A65:C65"/>
    <mergeCell ref="A31:D31"/>
    <mergeCell ref="A32:D32"/>
    <mergeCell ref="A44:D44"/>
    <mergeCell ref="A51:D51"/>
    <mergeCell ref="A45:H45"/>
    <mergeCell ref="A46:A47"/>
    <mergeCell ref="C46:C47"/>
    <mergeCell ref="A49:C49"/>
    <mergeCell ref="A50:D50"/>
    <mergeCell ref="A1:V1"/>
    <mergeCell ref="A52:A53"/>
    <mergeCell ref="B52:B53"/>
    <mergeCell ref="C52:C53"/>
    <mergeCell ref="A54:A56"/>
    <mergeCell ref="A22:A24"/>
    <mergeCell ref="A30:C30"/>
    <mergeCell ref="A33:A34"/>
    <mergeCell ref="C33:C34"/>
    <mergeCell ref="A35:A37"/>
    <mergeCell ref="A43:C43"/>
    <mergeCell ref="A8:A9"/>
    <mergeCell ref="C8:C9"/>
    <mergeCell ref="B3:D3"/>
    <mergeCell ref="B4:D5"/>
    <mergeCell ref="A4:A5"/>
    <mergeCell ref="A6:D6"/>
    <mergeCell ref="A2:D2"/>
    <mergeCell ref="A7:D7"/>
    <mergeCell ref="A19:D19"/>
    <mergeCell ref="A18:D18"/>
    <mergeCell ref="A10:A12"/>
    <mergeCell ref="A17:C17"/>
  </mergeCells>
  <conditionalFormatting sqref="C16">
    <cfRule type="cellIs" dxfId="2" priority="3" operator="greaterThan">
      <formula>6000</formula>
    </cfRule>
  </conditionalFormatting>
  <conditionalFormatting sqref="C28">
    <cfRule type="cellIs" dxfId="1" priority="2" operator="greaterThan">
      <formula>6000</formula>
    </cfRule>
  </conditionalFormatting>
  <conditionalFormatting sqref="C41">
    <cfRule type="cellIs" dxfId="0" priority="1" operator="greaterThan">
      <formula>6000</formula>
    </cfRule>
  </conditionalFormatting>
  <pageMargins left="0.70866141732283472" right="0.70866141732283472" top="0.74803149606299213" bottom="0.74803149606299213" header="0.31496062992125984" footer="0.31496062992125984"/>
  <pageSetup paperSize="5" scale="42" orientation="portrait" r:id="rId1"/>
  <colBreaks count="1" manualBreakCount="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9BDFEBF2E6DE48865BE3E8C130E843" ma:contentTypeVersion="16" ma:contentTypeDescription="Create a new document." ma:contentTypeScope="" ma:versionID="a33d5a7b3f8afa4ff7353bfd9648aae2">
  <xsd:schema xmlns:xsd="http://www.w3.org/2001/XMLSchema" xmlns:xs="http://www.w3.org/2001/XMLSchema" xmlns:p="http://schemas.microsoft.com/office/2006/metadata/properties" xmlns:ns2="7852a88b-af5e-4067-b4aa-5ae20df6f70d" xmlns:ns3="96b9e58b-765e-4156-81b0-9c56e50536a1" targetNamespace="http://schemas.microsoft.com/office/2006/metadata/properties" ma:root="true" ma:fieldsID="ae01d2bd751b671ee2ec79b3ca3f7866" ns2:_="" ns3:_="">
    <xsd:import namespace="7852a88b-af5e-4067-b4aa-5ae20df6f70d"/>
    <xsd:import namespace="96b9e58b-765e-4156-81b0-9c56e50536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2a88b-af5e-4067-b4aa-5ae20df6f70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7ea20113-41b9-4027-aaa0-189dac1dccfb}" ma:internalName="TaxCatchAll" ma:showField="CatchAllData" ma:web="7852a88b-af5e-4067-b4aa-5ae20df6f7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6b9e58b-765e-4156-81b0-9c56e50536a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e939f6-7013-405e-8726-3fdd62f677d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6b9e58b-765e-4156-81b0-9c56e50536a1">
      <Terms xmlns="http://schemas.microsoft.com/office/infopath/2007/PartnerControls"/>
    </lcf76f155ced4ddcb4097134ff3c332f>
    <TaxCatchAll xmlns="7852a88b-af5e-4067-b4aa-5ae20df6f70d" xsi:nil="true"/>
    <SharedWithUsers xmlns="7852a88b-af5e-4067-b4aa-5ae20df6f70d">
      <UserInfo>
        <DisplayName/>
        <AccountId xsi:nil="true"/>
        <AccountType/>
      </UserInfo>
    </SharedWithUsers>
    <MediaLengthInSeconds xmlns="96b9e58b-765e-4156-81b0-9c56e50536a1" xsi:nil="true"/>
  </documentManagement>
</p:properties>
</file>

<file path=customXml/itemProps1.xml><?xml version="1.0" encoding="utf-8"?>
<ds:datastoreItem xmlns:ds="http://schemas.openxmlformats.org/officeDocument/2006/customXml" ds:itemID="{68AF753D-DD8A-4212-8B10-F4E000FB0D41}"/>
</file>

<file path=customXml/itemProps2.xml><?xml version="1.0" encoding="utf-8"?>
<ds:datastoreItem xmlns:ds="http://schemas.openxmlformats.org/officeDocument/2006/customXml" ds:itemID="{8B194D73-C29E-4DBA-BD6F-1D16321727FB}">
  <ds:schemaRefs>
    <ds:schemaRef ds:uri="http://schemas.microsoft.com/sharepoint/v3/contenttype/forms"/>
  </ds:schemaRefs>
</ds:datastoreItem>
</file>

<file path=customXml/itemProps3.xml><?xml version="1.0" encoding="utf-8"?>
<ds:datastoreItem xmlns:ds="http://schemas.openxmlformats.org/officeDocument/2006/customXml" ds:itemID="{AA9C4362-872A-47D9-8888-8C871E52D046}">
  <ds:schemaRefs>
    <ds:schemaRef ds:uri="http://purl.org/dc/dcmitype/"/>
    <ds:schemaRef ds:uri="http://purl.org/dc/elements/1.1/"/>
    <ds:schemaRef ds:uri="316a4066-9c08-46ef-a3dc-4f9484630ad8"/>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91158492-8897-4818-b8f0-0bb9eb5cecb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Guidelines</vt:lpstr>
      <vt:lpstr>Summary</vt:lpstr>
      <vt:lpstr>2023-2024 </vt:lpstr>
      <vt:lpstr>2024-2025</vt:lpstr>
      <vt:lpstr>2025-2026</vt:lpstr>
      <vt:lpstr>2026-2027</vt:lpstr>
      <vt:lpstr>2027-2028</vt:lpstr>
      <vt:lpstr>'2023-2024 '!Zone_d_impression</vt:lpstr>
      <vt:lpstr>Guidelines!Zone_d_impression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Bracken</dc:creator>
  <cp:keywords/>
  <dc:description/>
  <cp:lastModifiedBy>Kim Bracken</cp:lastModifiedBy>
  <cp:revision/>
  <dcterms:created xsi:type="dcterms:W3CDTF">2023-01-24T15:27:57Z</dcterms:created>
  <dcterms:modified xsi:type="dcterms:W3CDTF">2023-05-03T12:32:55Z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0x010100CB9BDFEBF2E6DE48865BE3E8C130E843</vt:lpwstr>
  </property>
  <property fmtid="{D5CDD505-2E9C-101B-9397-08002B2CF9AE}" pid="3" name="MediaServiceImageTags">
    <vt:lpwstr/>
  </property>
  <property fmtid="{D5CDD505-2E9C-101B-9397-08002B2CF9AE}" pid="4" name="Order">
    <vt:r8>283300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_ColorHex">
    <vt:lpwstr/>
  </property>
  <property fmtid="{D5CDD505-2E9C-101B-9397-08002B2CF9AE}" pid="10" name="_Emoji">
    <vt:lpwstr/>
  </property>
  <property fmtid="{D5CDD505-2E9C-101B-9397-08002B2CF9AE}" pid="11" name="ComplianceAssetId">
    <vt:lpwstr/>
  </property>
  <property fmtid="{D5CDD505-2E9C-101B-9397-08002B2CF9AE}" pid="12" name="TemplateUrl">
    <vt:lpwstr/>
  </property>
  <property fmtid="{D5CDD505-2E9C-101B-9397-08002B2CF9AE}" pid="13" name="_ExtendedDescription">
    <vt:lpwstr/>
  </property>
  <property fmtid="{D5CDD505-2E9C-101B-9397-08002B2CF9AE}" pid="14" name="_ColorTag">
    <vt:lpwstr/>
  </property>
  <property fmtid="{D5CDD505-2E9C-101B-9397-08002B2CF9AE}" pid="15" name="TriggerFlowInfo">
    <vt:lpwstr/>
  </property>
</Properties>
</file>